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5 and 6 - Microtubules/NOCA-1/"/>
    </mc:Choice>
  </mc:AlternateContent>
  <xr:revisionPtr revIDLastSave="0" documentId="8_{DC2E01B1-683A-4B47-8B88-8B9D74ED91A6}" xr6:coauthVersionLast="45" xr6:coauthVersionMax="45" xr10:uidLastSave="{00000000-0000-0000-0000-000000000000}"/>
  <bookViews>
    <workbookView xWindow="0" yWindow="0" windowWidth="33600" windowHeight="21000" xr2:uid="{340E63B3-B5BB-2440-87DE-5638BBFB927B}"/>
  </bookViews>
  <sheets>
    <sheet name="Auxin" sheetId="1" r:id="rId1"/>
    <sheet name="Control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2" i="1"/>
  <c r="T13" i="1"/>
  <c r="S9" i="1"/>
  <c r="R5" i="1"/>
  <c r="Q8" i="1"/>
  <c r="P5" i="1"/>
  <c r="O12" i="1"/>
  <c r="N5" i="1"/>
  <c r="M7" i="1"/>
  <c r="L11" i="1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X24" i="2" s="1"/>
  <c r="U25" i="2"/>
  <c r="U26" i="2"/>
  <c r="U27" i="2"/>
  <c r="U28" i="2"/>
  <c r="U29" i="2"/>
  <c r="U30" i="2"/>
  <c r="U31" i="2"/>
  <c r="U32" i="2"/>
  <c r="X32" i="2" s="1"/>
  <c r="U33" i="2"/>
  <c r="U34" i="2"/>
  <c r="U35" i="2"/>
  <c r="U36" i="2"/>
  <c r="X36" i="2" s="1"/>
  <c r="U37" i="2"/>
  <c r="U38" i="2"/>
  <c r="U39" i="2"/>
  <c r="U40" i="2"/>
  <c r="X40" i="2" s="1"/>
  <c r="U41" i="2"/>
  <c r="U42" i="2"/>
  <c r="U43" i="2"/>
  <c r="U44" i="2"/>
  <c r="U45" i="2"/>
  <c r="U46" i="2"/>
  <c r="U47" i="2"/>
  <c r="U48" i="2"/>
  <c r="X48" i="2" s="1"/>
  <c r="U49" i="2"/>
  <c r="U50" i="2"/>
  <c r="U51" i="2"/>
  <c r="U52" i="2"/>
  <c r="X52" i="2" s="1"/>
  <c r="U53" i="2"/>
  <c r="U54" i="2"/>
  <c r="U55" i="2"/>
  <c r="U56" i="2"/>
  <c r="W56" i="2" s="1"/>
  <c r="U57" i="2"/>
  <c r="U58" i="2"/>
  <c r="U59" i="2"/>
  <c r="U60" i="2"/>
  <c r="W60" i="2" s="1"/>
  <c r="U61" i="2"/>
  <c r="U62" i="2"/>
  <c r="U63" i="2"/>
  <c r="U64" i="2"/>
  <c r="W64" i="2" s="1"/>
  <c r="U65" i="2"/>
  <c r="U66" i="2"/>
  <c r="U67" i="2"/>
  <c r="U68" i="2"/>
  <c r="W68" i="2" s="1"/>
  <c r="U69" i="2"/>
  <c r="U70" i="2"/>
  <c r="U71" i="2"/>
  <c r="U72" i="2"/>
  <c r="W72" i="2" s="1"/>
  <c r="U73" i="2"/>
  <c r="U74" i="2"/>
  <c r="U75" i="2"/>
  <c r="U76" i="2"/>
  <c r="W76" i="2" s="1"/>
  <c r="U77" i="2"/>
  <c r="U78" i="2"/>
  <c r="U79" i="2"/>
  <c r="U80" i="2"/>
  <c r="U81" i="2"/>
  <c r="U82" i="2"/>
  <c r="U83" i="2"/>
  <c r="U84" i="2"/>
  <c r="U85" i="2"/>
  <c r="U86" i="2"/>
  <c r="U8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12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W30" i="2" s="1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W46" i="2" s="1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W62" i="2" s="1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6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4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2" i="2"/>
  <c r="W13" i="2"/>
  <c r="W17" i="2"/>
  <c r="X21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6" i="2"/>
  <c r="X13" i="2"/>
  <c r="W15" i="2"/>
  <c r="X15" i="2"/>
  <c r="W19" i="2"/>
  <c r="X19" i="2"/>
  <c r="W21" i="2"/>
  <c r="W23" i="2"/>
  <c r="X23" i="2"/>
  <c r="W25" i="2"/>
  <c r="X25" i="2"/>
  <c r="W27" i="2"/>
  <c r="X27" i="2"/>
  <c r="X28" i="2"/>
  <c r="W29" i="2"/>
  <c r="X29" i="2"/>
  <c r="W31" i="2"/>
  <c r="X31" i="2"/>
  <c r="W33" i="2"/>
  <c r="X33" i="2"/>
  <c r="W35" i="2"/>
  <c r="X35" i="2"/>
  <c r="W37" i="2"/>
  <c r="X37" i="2"/>
  <c r="W39" i="2"/>
  <c r="X39" i="2"/>
  <c r="W41" i="2"/>
  <c r="X41" i="2"/>
  <c r="W43" i="2"/>
  <c r="X43" i="2"/>
  <c r="X44" i="2"/>
  <c r="W45" i="2"/>
  <c r="X45" i="2"/>
  <c r="W47" i="2"/>
  <c r="X47" i="2"/>
  <c r="W49" i="2"/>
  <c r="X49" i="2"/>
  <c r="W51" i="2"/>
  <c r="X51" i="2"/>
  <c r="W53" i="2"/>
  <c r="X53" i="2"/>
  <c r="W55" i="2"/>
  <c r="X55" i="2"/>
  <c r="X56" i="2"/>
  <c r="W57" i="2"/>
  <c r="X57" i="2"/>
  <c r="W59" i="2"/>
  <c r="X59" i="2"/>
  <c r="W61" i="2"/>
  <c r="X61" i="2"/>
  <c r="W63" i="2"/>
  <c r="X63" i="2"/>
  <c r="X64" i="2"/>
  <c r="W65" i="2"/>
  <c r="X65" i="2"/>
  <c r="W67" i="2"/>
  <c r="X67" i="2"/>
  <c r="W69" i="2"/>
  <c r="X69" i="2"/>
  <c r="W71" i="2"/>
  <c r="X71" i="2"/>
  <c r="X72" i="2"/>
  <c r="W73" i="2"/>
  <c r="X73" i="2"/>
  <c r="W75" i="2"/>
  <c r="X75" i="2"/>
  <c r="W77" i="2"/>
  <c r="X77" i="2"/>
  <c r="X12" i="2"/>
  <c r="W12" i="2"/>
  <c r="X14" i="1"/>
  <c r="W15" i="1"/>
  <c r="W16" i="1"/>
  <c r="W18" i="1"/>
  <c r="W19" i="1"/>
  <c r="W20" i="1"/>
  <c r="W22" i="1"/>
  <c r="W23" i="1"/>
  <c r="W24" i="1"/>
  <c r="W26" i="1"/>
  <c r="W27" i="1"/>
  <c r="W28" i="1"/>
  <c r="W30" i="1"/>
  <c r="W31" i="1"/>
  <c r="W32" i="1"/>
  <c r="W34" i="1"/>
  <c r="W35" i="1"/>
  <c r="W36" i="1"/>
  <c r="W38" i="1"/>
  <c r="W39" i="1"/>
  <c r="W40" i="1"/>
  <c r="W42" i="1"/>
  <c r="W43" i="1"/>
  <c r="W44" i="1"/>
  <c r="W46" i="1"/>
  <c r="W47" i="1"/>
  <c r="W48" i="1"/>
  <c r="W50" i="1"/>
  <c r="W51" i="1"/>
  <c r="W52" i="1"/>
  <c r="W54" i="1"/>
  <c r="W55" i="1"/>
  <c r="W56" i="1"/>
  <c r="W58" i="1"/>
  <c r="W59" i="1"/>
  <c r="W60" i="1"/>
  <c r="W62" i="1"/>
  <c r="W63" i="1"/>
  <c r="W64" i="1"/>
  <c r="W66" i="1"/>
  <c r="W67" i="1"/>
  <c r="W68" i="1"/>
  <c r="W70" i="1"/>
  <c r="W71" i="1"/>
  <c r="W72" i="1"/>
  <c r="W74" i="1"/>
  <c r="W75" i="1"/>
  <c r="W76" i="1"/>
  <c r="W77" i="1" l="1"/>
  <c r="W73" i="1"/>
  <c r="W69" i="1"/>
  <c r="W65" i="1"/>
  <c r="W61" i="1"/>
  <c r="W57" i="1"/>
  <c r="W53" i="1"/>
  <c r="W49" i="1"/>
  <c r="W45" i="1"/>
  <c r="W41" i="1"/>
  <c r="W37" i="1"/>
  <c r="W33" i="1"/>
  <c r="W29" i="1"/>
  <c r="W25" i="1"/>
  <c r="W21" i="1"/>
  <c r="W17" i="1"/>
  <c r="X77" i="1"/>
  <c r="X75" i="1"/>
  <c r="X73" i="1"/>
  <c r="X71" i="1"/>
  <c r="X69" i="1"/>
  <c r="X67" i="1"/>
  <c r="X65" i="1"/>
  <c r="X63" i="1"/>
  <c r="X61" i="1"/>
  <c r="X59" i="1"/>
  <c r="X57" i="1"/>
  <c r="X55" i="1"/>
  <c r="X53" i="1"/>
  <c r="X51" i="1"/>
  <c r="X49" i="1"/>
  <c r="X47" i="1"/>
  <c r="X45" i="1"/>
  <c r="X43" i="1"/>
  <c r="X41" i="1"/>
  <c r="X39" i="1"/>
  <c r="X37" i="1"/>
  <c r="X35" i="1"/>
  <c r="X33" i="1"/>
  <c r="X31" i="1"/>
  <c r="X29" i="1"/>
  <c r="X27" i="1"/>
  <c r="X25" i="1"/>
  <c r="X23" i="1"/>
  <c r="X21" i="1"/>
  <c r="X19" i="1"/>
  <c r="X17" i="1"/>
  <c r="X15" i="1"/>
  <c r="W14" i="1"/>
  <c r="X76" i="1"/>
  <c r="X74" i="1"/>
  <c r="X72" i="1"/>
  <c r="X70" i="1"/>
  <c r="X68" i="1"/>
  <c r="X66" i="1"/>
  <c r="X64" i="1"/>
  <c r="X62" i="1"/>
  <c r="X60" i="1"/>
  <c r="X58" i="1"/>
  <c r="X56" i="1"/>
  <c r="X54" i="1"/>
  <c r="X52" i="1"/>
  <c r="X50" i="1"/>
  <c r="X48" i="1"/>
  <c r="X46" i="1"/>
  <c r="X44" i="1"/>
  <c r="X42" i="1"/>
  <c r="X40" i="1"/>
  <c r="X38" i="1"/>
  <c r="X36" i="1"/>
  <c r="X34" i="1"/>
  <c r="X32" i="1"/>
  <c r="X30" i="1"/>
  <c r="X28" i="1"/>
  <c r="X26" i="1"/>
  <c r="X24" i="1"/>
  <c r="X22" i="1"/>
  <c r="X20" i="1"/>
  <c r="X18" i="1"/>
  <c r="X16" i="1"/>
  <c r="X76" i="2"/>
  <c r="X68" i="2"/>
  <c r="X60" i="2"/>
  <c r="W52" i="2"/>
  <c r="W48" i="2"/>
  <c r="W44" i="2"/>
  <c r="W40" i="2"/>
  <c r="W36" i="2"/>
  <c r="W32" i="2"/>
  <c r="W28" i="2"/>
  <c r="W24" i="2"/>
  <c r="W20" i="2"/>
  <c r="W16" i="2"/>
  <c r="W74" i="2"/>
  <c r="W70" i="2"/>
  <c r="W66" i="2"/>
  <c r="W58" i="2"/>
  <c r="W54" i="2"/>
  <c r="W50" i="2"/>
  <c r="W42" i="2"/>
  <c r="W38" i="2"/>
  <c r="W34" i="2"/>
  <c r="W26" i="2"/>
  <c r="X22" i="2"/>
  <c r="X18" i="2"/>
  <c r="X14" i="2"/>
  <c r="X20" i="2"/>
  <c r="X16" i="2"/>
  <c r="X74" i="2"/>
  <c r="X70" i="2"/>
  <c r="X66" i="2"/>
  <c r="X62" i="2"/>
  <c r="X58" i="2"/>
  <c r="X54" i="2"/>
  <c r="X50" i="2"/>
  <c r="X46" i="2"/>
  <c r="X42" i="2"/>
  <c r="X38" i="2"/>
  <c r="X34" i="2"/>
  <c r="X30" i="2"/>
  <c r="X26" i="2"/>
  <c r="X17" i="2"/>
  <c r="W22" i="2"/>
  <c r="W18" i="2"/>
  <c r="W14" i="2"/>
</calcChain>
</file>

<file path=xl/sharedStrings.xml><?xml version="1.0" encoding="utf-8"?>
<sst xmlns="http://schemas.openxmlformats.org/spreadsheetml/2006/main" count="40" uniqueCount="20">
  <si>
    <t>201105_pkc3aid_noca1degfp_A_1</t>
  </si>
  <si>
    <t>201105_pkc3aid_noca1degfp_A_2</t>
  </si>
  <si>
    <t>201105_pkc3aid_noca1degfp_A_3</t>
  </si>
  <si>
    <t>201105_pkc3aid_noca1degfp_A_4</t>
  </si>
  <si>
    <t>201105_pkc3aid_noca1degfp_A_5</t>
  </si>
  <si>
    <t>201105_pkc3aid_noca1degfp_A_6</t>
  </si>
  <si>
    <t>201105_pkc3aid_noca1degfp_A_7</t>
  </si>
  <si>
    <t>201105_pkc3aid_noca1degfp_A_8</t>
  </si>
  <si>
    <t>201105_pkc3aid_noca1degfp_A_9</t>
  </si>
  <si>
    <t>201105_pkc3aid_noca1degfp_A_10</t>
  </si>
  <si>
    <t>201105_noca1degfp_C_1</t>
  </si>
  <si>
    <t>201105_noca1degfp_C_2</t>
  </si>
  <si>
    <t>201105_noca1degfp_C_3</t>
  </si>
  <si>
    <t>201105_noca1degfp_C_4</t>
  </si>
  <si>
    <t>201105_noca1degfp_C_5</t>
  </si>
  <si>
    <t>201105_noca1degfp_C_6</t>
  </si>
  <si>
    <t>201105_noca1degfp_C_7</t>
  </si>
  <si>
    <t>201105_noca1degfp_C_8</t>
  </si>
  <si>
    <t>201105_noca1degfp_C_9</t>
  </si>
  <si>
    <t>201105_noca1degfp_C_11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</si>
</sst>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85CF-D81E-A943-8371-B7514DB15520}">
  <dimension ref="A1:AA103"/>
  <sheetViews>
    <sheetView tabSelected="1" topLeftCell="I1" zoomScale="64" workbookViewId="0">
      <selection activeCell="W14" sqref="W14:X77"/>
    </sheetView>
  </sheetViews>
  <sheetFormatPr baseColWidth="10" defaultRowHeight="16" x14ac:dyDescent="0.2"/>
  <cols>
    <col min="1" max="10" width="30.5" bestFit="1" customWidth="1"/>
    <col min="12" max="21" width="30.5" bestFit="1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0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U1" t="s">
        <v>9</v>
      </c>
    </row>
    <row r="2" spans="1:27" x14ac:dyDescent="0.2">
      <c r="A2" s="1">
        <v>544.23699999999997</v>
      </c>
      <c r="B2" s="1">
        <v>532.20500000000004</v>
      </c>
      <c r="C2" s="1">
        <v>469.202</v>
      </c>
      <c r="D2" s="1">
        <v>573.18299999999999</v>
      </c>
      <c r="E2" s="1">
        <v>591.94000000000005</v>
      </c>
      <c r="F2" s="1">
        <v>634.57000000000005</v>
      </c>
      <c r="G2" s="1">
        <v>562.721</v>
      </c>
      <c r="H2" s="1">
        <v>582.02800000000002</v>
      </c>
      <c r="I2" s="1">
        <v>596.16099999999994</v>
      </c>
      <c r="J2" s="1">
        <v>716.173</v>
      </c>
      <c r="U2">
        <f>J2-655.784</f>
        <v>60.38900000000001</v>
      </c>
    </row>
    <row r="3" spans="1:27" x14ac:dyDescent="0.2">
      <c r="A3" s="1">
        <v>546.00599999999997</v>
      </c>
      <c r="B3" s="1">
        <v>559.06799999999998</v>
      </c>
      <c r="C3" s="1">
        <v>463.14299999999997</v>
      </c>
      <c r="D3" s="1">
        <v>562.91499999999996</v>
      </c>
      <c r="E3" s="1">
        <v>603.04700000000003</v>
      </c>
      <c r="F3" s="1">
        <v>684.52200000000005</v>
      </c>
      <c r="G3" s="1">
        <v>529.46600000000001</v>
      </c>
      <c r="H3" s="1">
        <v>576.52200000000005</v>
      </c>
      <c r="I3" s="1">
        <v>624.79300000000001</v>
      </c>
      <c r="J3" s="1">
        <v>603.31799999999998</v>
      </c>
      <c r="U3">
        <f t="shared" ref="U3:U66" si="0">J3-655.784</f>
        <v>-52.466000000000008</v>
      </c>
      <c r="Z3" s="1">
        <v>1</v>
      </c>
      <c r="AA3" s="1">
        <v>561.89</v>
      </c>
    </row>
    <row r="4" spans="1:27" x14ac:dyDescent="0.2">
      <c r="A4" s="1">
        <v>534.6</v>
      </c>
      <c r="B4" s="1">
        <v>561.41999999999996</v>
      </c>
      <c r="C4" s="1">
        <v>445.72699999999998</v>
      </c>
      <c r="D4" s="1">
        <v>531.29899999999998</v>
      </c>
      <c r="E4" s="1">
        <v>621.80999999999995</v>
      </c>
      <c r="F4" s="1">
        <v>643.827</v>
      </c>
      <c r="G4" s="1">
        <v>523.56200000000001</v>
      </c>
      <c r="H4" s="1">
        <v>610.85500000000002</v>
      </c>
      <c r="I4" s="1">
        <v>627.22799999999995</v>
      </c>
      <c r="J4" s="1">
        <v>574.54300000000001</v>
      </c>
      <c r="U4">
        <f t="shared" si="0"/>
        <v>-81.240999999999985</v>
      </c>
      <c r="Z4" s="1">
        <v>2</v>
      </c>
      <c r="AA4" s="1">
        <v>542.93499999999995</v>
      </c>
    </row>
    <row r="5" spans="1:27" x14ac:dyDescent="0.2">
      <c r="A5" s="1">
        <v>536.14800000000002</v>
      </c>
      <c r="B5" s="1">
        <v>566.61400000000003</v>
      </c>
      <c r="C5" s="1">
        <v>483.185</v>
      </c>
      <c r="D5" s="1">
        <v>554.50300000000004</v>
      </c>
      <c r="E5" s="1">
        <v>581.45600000000002</v>
      </c>
      <c r="F5" s="1">
        <v>661.35900000000004</v>
      </c>
      <c r="G5" s="1">
        <v>541.67200000000003</v>
      </c>
      <c r="H5" s="1">
        <v>605.84199999999998</v>
      </c>
      <c r="I5" s="1">
        <v>614.60500000000002</v>
      </c>
      <c r="J5" s="1">
        <v>596.50900000000001</v>
      </c>
      <c r="N5">
        <f>C12-496.301</f>
        <v>7.3040000000000305</v>
      </c>
      <c r="P5">
        <f>E4-604.943</f>
        <v>16.866999999999962</v>
      </c>
      <c r="R5">
        <f>G2-541.167</f>
        <v>21.553999999999974</v>
      </c>
      <c r="U5">
        <f t="shared" si="0"/>
        <v>-59.274999999999977</v>
      </c>
      <c r="Z5" s="1">
        <v>3</v>
      </c>
      <c r="AA5" s="1">
        <v>496.30099999999999</v>
      </c>
    </row>
    <row r="6" spans="1:27" x14ac:dyDescent="0.2">
      <c r="A6" s="1">
        <v>546.58299999999997</v>
      </c>
      <c r="B6" s="1">
        <v>556.04399999999998</v>
      </c>
      <c r="C6" s="1">
        <v>502.95800000000003</v>
      </c>
      <c r="D6" s="1">
        <v>569.85199999999998</v>
      </c>
      <c r="E6" s="1">
        <v>616.28399999999999</v>
      </c>
      <c r="F6" s="1">
        <v>691.32</v>
      </c>
      <c r="G6" s="1">
        <v>547.51499999999999</v>
      </c>
      <c r="H6" s="1">
        <v>565.09900000000005</v>
      </c>
      <c r="I6" s="1">
        <v>571.53300000000002</v>
      </c>
      <c r="J6" s="1">
        <v>601.66600000000005</v>
      </c>
      <c r="N6">
        <f t="shared" ref="N6:N69" si="1">C13-496.301</f>
        <v>20.20999999999998</v>
      </c>
      <c r="P6">
        <f t="shared" ref="P6:P69" si="2">E5-604.943</f>
        <v>-23.486999999999966</v>
      </c>
      <c r="R6">
        <f t="shared" ref="R6:R69" si="3">G3-541.167</f>
        <v>-11.701000000000022</v>
      </c>
      <c r="U6">
        <f t="shared" si="0"/>
        <v>-54.117999999999938</v>
      </c>
      <c r="Z6" s="1">
        <v>4</v>
      </c>
      <c r="AA6" s="1">
        <v>601.68899999999996</v>
      </c>
    </row>
    <row r="7" spans="1:27" x14ac:dyDescent="0.2">
      <c r="A7" s="1">
        <v>536.81899999999996</v>
      </c>
      <c r="B7" s="1">
        <v>573.31100000000004</v>
      </c>
      <c r="C7" s="1">
        <v>499.85700000000003</v>
      </c>
      <c r="D7" s="1">
        <v>570.73199999999997</v>
      </c>
      <c r="E7" s="1">
        <v>614.64599999999996</v>
      </c>
      <c r="F7" s="1">
        <v>710.75199999999995</v>
      </c>
      <c r="G7" s="1">
        <v>575.38300000000004</v>
      </c>
      <c r="H7" s="1">
        <v>566.28800000000001</v>
      </c>
      <c r="I7" s="1">
        <v>611.03499999999997</v>
      </c>
      <c r="J7" s="1">
        <v>632.74900000000002</v>
      </c>
      <c r="M7">
        <f>B7-542.935</f>
        <v>30.37600000000009</v>
      </c>
      <c r="N7">
        <f t="shared" si="1"/>
        <v>7.6829999999999927</v>
      </c>
      <c r="P7">
        <f t="shared" si="2"/>
        <v>11.341000000000008</v>
      </c>
      <c r="R7">
        <f t="shared" si="3"/>
        <v>-17.605000000000018</v>
      </c>
      <c r="U7">
        <f t="shared" si="0"/>
        <v>-23.034999999999968</v>
      </c>
      <c r="Z7" s="1">
        <v>5</v>
      </c>
      <c r="AA7" s="1">
        <v>604.94299999999998</v>
      </c>
    </row>
    <row r="8" spans="1:27" x14ac:dyDescent="0.2">
      <c r="A8" s="1">
        <v>599.17399999999998</v>
      </c>
      <c r="B8" s="1">
        <v>577.03300000000002</v>
      </c>
      <c r="C8" s="1">
        <v>542.29300000000001</v>
      </c>
      <c r="D8" s="1">
        <v>553.49699999999996</v>
      </c>
      <c r="E8" s="1">
        <v>614.23299999999995</v>
      </c>
      <c r="F8" s="1">
        <v>659.00800000000004</v>
      </c>
      <c r="G8" s="1">
        <v>575.37800000000004</v>
      </c>
      <c r="H8" s="1">
        <v>550.89400000000001</v>
      </c>
      <c r="I8" s="1">
        <v>602.59699999999998</v>
      </c>
      <c r="J8" s="1">
        <v>604.94299999999998</v>
      </c>
      <c r="M8">
        <f t="shared" ref="M8:M71" si="4">B8-542.935</f>
        <v>34.09800000000007</v>
      </c>
      <c r="N8">
        <f t="shared" si="1"/>
        <v>-4.6479999999999677</v>
      </c>
      <c r="P8">
        <f t="shared" si="2"/>
        <v>9.7029999999999745</v>
      </c>
      <c r="Q8">
        <f>F2-668.713</f>
        <v>-34.142999999999915</v>
      </c>
      <c r="R8">
        <f t="shared" si="3"/>
        <v>0.50499999999999545</v>
      </c>
      <c r="U8">
        <f t="shared" si="0"/>
        <v>-50.841000000000008</v>
      </c>
      <c r="Z8" s="1">
        <v>6</v>
      </c>
      <c r="AA8" s="1">
        <v>668.71299999999997</v>
      </c>
    </row>
    <row r="9" spans="1:27" x14ac:dyDescent="0.2">
      <c r="A9" s="1">
        <v>564.39700000000005</v>
      </c>
      <c r="B9" s="1">
        <v>564.83199999999999</v>
      </c>
      <c r="C9" s="1">
        <v>493.59300000000002</v>
      </c>
      <c r="D9" s="1">
        <v>592.48599999999999</v>
      </c>
      <c r="E9" s="1">
        <v>648.68600000000004</v>
      </c>
      <c r="F9" s="1">
        <v>706.93899999999996</v>
      </c>
      <c r="G9" s="1">
        <v>570.54399999999998</v>
      </c>
      <c r="H9" s="1">
        <v>598.13900000000001</v>
      </c>
      <c r="I9" s="1">
        <v>677.56899999999996</v>
      </c>
      <c r="J9" s="1">
        <v>637.25</v>
      </c>
      <c r="M9">
        <f t="shared" si="4"/>
        <v>21.897000000000048</v>
      </c>
      <c r="N9">
        <f t="shared" si="1"/>
        <v>2.9660000000000082</v>
      </c>
      <c r="P9">
        <f t="shared" si="2"/>
        <v>9.2899999999999636</v>
      </c>
      <c r="Q9">
        <f t="shared" ref="Q9:Q72" si="5">F3-668.713</f>
        <v>15.809000000000083</v>
      </c>
      <c r="R9">
        <f t="shared" si="3"/>
        <v>6.3479999999999563</v>
      </c>
      <c r="S9">
        <f>H2-612.195</f>
        <v>-30.16700000000003</v>
      </c>
      <c r="U9">
        <f t="shared" si="0"/>
        <v>-18.533999999999992</v>
      </c>
      <c r="Z9" s="1">
        <v>7</v>
      </c>
      <c r="AA9" s="1">
        <v>541.16700000000003</v>
      </c>
    </row>
    <row r="10" spans="1:27" x14ac:dyDescent="0.2">
      <c r="A10" s="1">
        <v>599.68700000000001</v>
      </c>
      <c r="B10" s="1">
        <v>566.29</v>
      </c>
      <c r="C10" s="1">
        <v>491.80500000000001</v>
      </c>
      <c r="D10" s="1">
        <v>539.77</v>
      </c>
      <c r="E10" s="1">
        <v>625.59100000000001</v>
      </c>
      <c r="F10" s="1">
        <v>657.16700000000003</v>
      </c>
      <c r="G10" s="1">
        <v>552.97199999999998</v>
      </c>
      <c r="H10" s="1">
        <v>639.46299999999997</v>
      </c>
      <c r="I10" s="1">
        <v>668.90800000000002</v>
      </c>
      <c r="J10" s="1">
        <v>616.63599999999997</v>
      </c>
      <c r="M10">
        <f t="shared" si="4"/>
        <v>23.355000000000018</v>
      </c>
      <c r="N10">
        <f t="shared" si="1"/>
        <v>7.2049999999999841</v>
      </c>
      <c r="P10">
        <f t="shared" si="2"/>
        <v>43.743000000000052</v>
      </c>
      <c r="Q10">
        <f t="shared" si="5"/>
        <v>-24.885999999999967</v>
      </c>
      <c r="R10">
        <f t="shared" si="3"/>
        <v>34.216000000000008</v>
      </c>
      <c r="S10">
        <f t="shared" ref="S10:S73" si="6">H3-612.195</f>
        <v>-35.673000000000002</v>
      </c>
      <c r="U10">
        <f t="shared" si="0"/>
        <v>-39.148000000000025</v>
      </c>
      <c r="Z10" s="1">
        <v>8</v>
      </c>
      <c r="AA10" s="1">
        <v>612.19500000000005</v>
      </c>
    </row>
    <row r="11" spans="1:27" x14ac:dyDescent="0.2">
      <c r="A11" s="1">
        <v>555.00300000000004</v>
      </c>
      <c r="B11" s="1">
        <v>588.82899999999995</v>
      </c>
      <c r="C11" s="1">
        <v>486.13299999999998</v>
      </c>
      <c r="D11" s="1">
        <v>581.59900000000005</v>
      </c>
      <c r="E11" s="1">
        <v>601.34199999999998</v>
      </c>
      <c r="F11" s="1">
        <v>727.96500000000003</v>
      </c>
      <c r="G11" s="1">
        <v>601.86900000000003</v>
      </c>
      <c r="H11" s="1">
        <v>651.92399999999998</v>
      </c>
      <c r="I11" s="1">
        <v>624.61099999999999</v>
      </c>
      <c r="J11" s="1">
        <v>583.072</v>
      </c>
      <c r="L11">
        <f>A2-561.89</f>
        <v>-17.65300000000002</v>
      </c>
      <c r="M11">
        <f t="shared" si="4"/>
        <v>45.894000000000005</v>
      </c>
      <c r="N11">
        <f t="shared" si="1"/>
        <v>-29.665999999999997</v>
      </c>
      <c r="P11">
        <f t="shared" si="2"/>
        <v>20.648000000000025</v>
      </c>
      <c r="Q11">
        <f t="shared" si="5"/>
        <v>-7.3539999999999281</v>
      </c>
      <c r="R11">
        <f t="shared" si="3"/>
        <v>34.211000000000013</v>
      </c>
      <c r="S11">
        <f t="shared" si="6"/>
        <v>-1.3400000000000318</v>
      </c>
      <c r="U11">
        <f t="shared" si="0"/>
        <v>-72.711999999999989</v>
      </c>
      <c r="Z11" s="1">
        <v>9</v>
      </c>
      <c r="AA11" s="1">
        <v>655.96100000000001</v>
      </c>
    </row>
    <row r="12" spans="1:27" x14ac:dyDescent="0.2">
      <c r="A12" s="1">
        <v>606.39099999999996</v>
      </c>
      <c r="B12" s="1">
        <v>635.66999999999996</v>
      </c>
      <c r="C12" s="1">
        <v>503.60500000000002</v>
      </c>
      <c r="D12" s="1">
        <v>561.16099999999994</v>
      </c>
      <c r="E12" s="1">
        <v>631.32799999999997</v>
      </c>
      <c r="F12" s="1">
        <v>674.24199999999996</v>
      </c>
      <c r="G12" s="1">
        <v>604.101</v>
      </c>
      <c r="H12" s="1">
        <v>635.92999999999995</v>
      </c>
      <c r="I12" s="1">
        <v>618.68399999999997</v>
      </c>
      <c r="J12" s="1">
        <v>674.351</v>
      </c>
      <c r="L12">
        <f t="shared" ref="L12:L75" si="7">A3-561.89</f>
        <v>-15.884000000000015</v>
      </c>
      <c r="M12">
        <f t="shared" si="4"/>
        <v>92.735000000000014</v>
      </c>
      <c r="N12">
        <f t="shared" si="1"/>
        <v>19.33099999999996</v>
      </c>
      <c r="O12">
        <f>D2-601.689</f>
        <v>-28.505999999999972</v>
      </c>
      <c r="P12">
        <f t="shared" si="2"/>
        <v>-3.6009999999999991</v>
      </c>
      <c r="Q12">
        <f t="shared" si="5"/>
        <v>22.607000000000085</v>
      </c>
      <c r="R12">
        <f t="shared" si="3"/>
        <v>29.376999999999953</v>
      </c>
      <c r="S12">
        <f t="shared" si="6"/>
        <v>-6.3530000000000655</v>
      </c>
      <c r="U12">
        <f t="shared" si="0"/>
        <v>18.567000000000007</v>
      </c>
      <c r="Z12" s="1">
        <v>10</v>
      </c>
      <c r="AA12" s="1">
        <v>655.78399999999999</v>
      </c>
    </row>
    <row r="13" spans="1:27" x14ac:dyDescent="0.2">
      <c r="A13" s="1">
        <v>531.10699999999997</v>
      </c>
      <c r="B13" s="1">
        <v>650.66999999999996</v>
      </c>
      <c r="C13" s="1">
        <v>516.51099999999997</v>
      </c>
      <c r="D13" s="1">
        <v>575.91999999999996</v>
      </c>
      <c r="E13" s="1">
        <v>615.745</v>
      </c>
      <c r="F13" s="1">
        <v>681.60699999999997</v>
      </c>
      <c r="G13" s="1">
        <v>588.27700000000004</v>
      </c>
      <c r="H13" s="1">
        <v>650.54700000000003</v>
      </c>
      <c r="I13" s="1">
        <v>604.89700000000005</v>
      </c>
      <c r="J13" s="1">
        <v>649.20399999999995</v>
      </c>
      <c r="L13">
        <f t="shared" si="7"/>
        <v>-27.289999999999964</v>
      </c>
      <c r="M13">
        <f t="shared" si="4"/>
        <v>107.73500000000001</v>
      </c>
      <c r="N13">
        <f t="shared" si="1"/>
        <v>17.551999999999964</v>
      </c>
      <c r="O13">
        <f t="shared" ref="O13:O76" si="8">D3-601.689</f>
        <v>-38.774000000000001</v>
      </c>
      <c r="P13">
        <f t="shared" si="2"/>
        <v>26.384999999999991</v>
      </c>
      <c r="Q13">
        <f t="shared" si="5"/>
        <v>42.038999999999987</v>
      </c>
      <c r="R13">
        <f t="shared" si="3"/>
        <v>11.80499999999995</v>
      </c>
      <c r="S13">
        <f t="shared" si="6"/>
        <v>-47.096000000000004</v>
      </c>
      <c r="T13">
        <f>I2-655.961</f>
        <v>-59.800000000000068</v>
      </c>
      <c r="U13">
        <f t="shared" si="0"/>
        <v>-6.5800000000000409</v>
      </c>
    </row>
    <row r="14" spans="1:27" x14ac:dyDescent="0.2">
      <c r="A14" s="1">
        <v>561.49099999999999</v>
      </c>
      <c r="B14" s="1">
        <v>596.13199999999995</v>
      </c>
      <c r="C14" s="1">
        <v>503.98399999999998</v>
      </c>
      <c r="D14" s="1">
        <v>551.44000000000005</v>
      </c>
      <c r="E14" s="1">
        <v>584.68399999999997</v>
      </c>
      <c r="F14" s="1">
        <v>653.36199999999997</v>
      </c>
      <c r="G14" s="1">
        <v>561.14800000000002</v>
      </c>
      <c r="H14" s="1">
        <v>652.47</v>
      </c>
      <c r="I14" s="1">
        <v>627.36800000000005</v>
      </c>
      <c r="J14" s="1">
        <v>627.67399999999998</v>
      </c>
      <c r="L14">
        <f t="shared" si="7"/>
        <v>-25.741999999999962</v>
      </c>
      <c r="M14">
        <f t="shared" si="4"/>
        <v>53.197000000000003</v>
      </c>
      <c r="N14">
        <f t="shared" si="1"/>
        <v>-4.8369999999999891</v>
      </c>
      <c r="O14">
        <f t="shared" si="8"/>
        <v>-70.389999999999986</v>
      </c>
      <c r="P14">
        <f t="shared" si="2"/>
        <v>10.802000000000021</v>
      </c>
      <c r="Q14">
        <f t="shared" si="5"/>
        <v>-9.7049999999999272</v>
      </c>
      <c r="R14">
        <f t="shared" si="3"/>
        <v>60.701999999999998</v>
      </c>
      <c r="S14">
        <f t="shared" si="6"/>
        <v>-45.907000000000039</v>
      </c>
      <c r="T14">
        <f t="shared" ref="T14:T77" si="9">I3-655.961</f>
        <v>-31.168000000000006</v>
      </c>
      <c r="U14">
        <f t="shared" si="0"/>
        <v>-28.110000000000014</v>
      </c>
      <c r="W14">
        <f>AVERAGE(L14:U14)</f>
        <v>-9.1157999999999895</v>
      </c>
      <c r="X14">
        <f>STDEV(L14:U14)</f>
        <v>41.371506501187241</v>
      </c>
    </row>
    <row r="15" spans="1:27" x14ac:dyDescent="0.2">
      <c r="A15" s="1">
        <v>557.14200000000005</v>
      </c>
      <c r="B15" s="1">
        <v>559.87800000000004</v>
      </c>
      <c r="C15" s="1">
        <v>491.65300000000002</v>
      </c>
      <c r="D15" s="1">
        <v>601.24699999999996</v>
      </c>
      <c r="E15" s="1">
        <v>599.22400000000005</v>
      </c>
      <c r="F15" s="1">
        <v>642.745</v>
      </c>
      <c r="G15" s="1">
        <v>593.51900000000001</v>
      </c>
      <c r="H15" s="1">
        <v>652.87699999999995</v>
      </c>
      <c r="I15" s="1">
        <v>657.44399999999996</v>
      </c>
      <c r="J15" s="1">
        <v>596.98800000000006</v>
      </c>
      <c r="L15">
        <f t="shared" si="7"/>
        <v>-15.307000000000016</v>
      </c>
      <c r="M15">
        <f t="shared" si="4"/>
        <v>16.943000000000097</v>
      </c>
      <c r="N15">
        <f t="shared" si="1"/>
        <v>-18.211999999999989</v>
      </c>
      <c r="O15">
        <f t="shared" si="8"/>
        <v>-47.185999999999922</v>
      </c>
      <c r="P15">
        <f t="shared" si="2"/>
        <v>-20.259000000000015</v>
      </c>
      <c r="Q15">
        <f t="shared" si="5"/>
        <v>38.225999999999999</v>
      </c>
      <c r="R15">
        <f t="shared" si="3"/>
        <v>62.933999999999969</v>
      </c>
      <c r="S15">
        <f t="shared" si="6"/>
        <v>-61.301000000000045</v>
      </c>
      <c r="T15">
        <f t="shared" si="9"/>
        <v>-28.733000000000061</v>
      </c>
      <c r="U15">
        <f t="shared" si="0"/>
        <v>-58.795999999999935</v>
      </c>
      <c r="W15">
        <f t="shared" ref="W15:W77" si="10">AVERAGE(L15:U15)</f>
        <v>-13.169099999999991</v>
      </c>
      <c r="X15">
        <f t="shared" ref="X15:X77" si="11">STDEV(L15:U15)</f>
        <v>41.120450587809032</v>
      </c>
    </row>
    <row r="16" spans="1:27" x14ac:dyDescent="0.2">
      <c r="A16" s="1">
        <v>557.77300000000002</v>
      </c>
      <c r="B16" s="1">
        <v>529.85</v>
      </c>
      <c r="C16" s="1">
        <v>499.267</v>
      </c>
      <c r="D16" s="1">
        <v>514.56700000000001</v>
      </c>
      <c r="E16" s="1">
        <v>626.98199999999997</v>
      </c>
      <c r="F16" s="1">
        <v>679.14099999999996</v>
      </c>
      <c r="G16" s="1">
        <v>519.69899999999996</v>
      </c>
      <c r="H16" s="1">
        <v>668.49</v>
      </c>
      <c r="I16" s="1">
        <v>620.45600000000002</v>
      </c>
      <c r="J16" s="1">
        <v>608.41099999999994</v>
      </c>
      <c r="L16">
        <f t="shared" si="7"/>
        <v>-25.071000000000026</v>
      </c>
      <c r="M16">
        <f t="shared" si="4"/>
        <v>-13.084999999999923</v>
      </c>
      <c r="N16">
        <f t="shared" si="1"/>
        <v>9.5930000000000177</v>
      </c>
      <c r="O16">
        <f t="shared" si="8"/>
        <v>-31.836999999999989</v>
      </c>
      <c r="P16">
        <f t="shared" si="2"/>
        <v>-5.7189999999999372</v>
      </c>
      <c r="Q16">
        <f t="shared" si="5"/>
        <v>-11.545999999999935</v>
      </c>
      <c r="R16">
        <f t="shared" si="3"/>
        <v>47.110000000000014</v>
      </c>
      <c r="S16">
        <f t="shared" si="6"/>
        <v>-14.05600000000004</v>
      </c>
      <c r="T16">
        <f t="shared" si="9"/>
        <v>-41.355999999999995</v>
      </c>
      <c r="U16">
        <f t="shared" si="0"/>
        <v>-47.373000000000047</v>
      </c>
      <c r="W16">
        <f t="shared" si="10"/>
        <v>-13.333999999999985</v>
      </c>
      <c r="X16">
        <f t="shared" si="11"/>
        <v>27.212940349114156</v>
      </c>
    </row>
    <row r="17" spans="1:24" x14ac:dyDescent="0.2">
      <c r="A17" s="1">
        <v>573.02499999999998</v>
      </c>
      <c r="B17" s="1">
        <v>528.39800000000002</v>
      </c>
      <c r="C17" s="1">
        <v>503.50599999999997</v>
      </c>
      <c r="D17" s="1">
        <v>624.01300000000003</v>
      </c>
      <c r="E17" s="1">
        <v>606.38199999999995</v>
      </c>
      <c r="F17" s="1">
        <v>717.90099999999995</v>
      </c>
      <c r="G17" s="1">
        <v>560.19600000000003</v>
      </c>
      <c r="H17" s="1">
        <v>599.4</v>
      </c>
      <c r="I17" s="1">
        <v>628.178</v>
      </c>
      <c r="J17" s="1">
        <v>617.548</v>
      </c>
      <c r="L17">
        <f t="shared" si="7"/>
        <v>37.283999999999992</v>
      </c>
      <c r="M17">
        <f t="shared" si="4"/>
        <v>-14.536999999999921</v>
      </c>
      <c r="N17">
        <f t="shared" si="1"/>
        <v>26.795999999999992</v>
      </c>
      <c r="O17">
        <f t="shared" si="8"/>
        <v>-30.956999999999994</v>
      </c>
      <c r="P17">
        <f t="shared" si="2"/>
        <v>22.038999999999987</v>
      </c>
      <c r="Q17">
        <f t="shared" si="5"/>
        <v>59.252000000000066</v>
      </c>
      <c r="R17">
        <f t="shared" si="3"/>
        <v>19.980999999999995</v>
      </c>
      <c r="S17">
        <f t="shared" si="6"/>
        <v>27.267999999999915</v>
      </c>
      <c r="T17">
        <f t="shared" si="9"/>
        <v>-84.427999999999997</v>
      </c>
      <c r="U17">
        <f t="shared" si="0"/>
        <v>-38.23599999999999</v>
      </c>
      <c r="W17">
        <f t="shared" si="10"/>
        <v>2.4462000000000046</v>
      </c>
      <c r="X17">
        <f t="shared" si="11"/>
        <v>43.393962247196448</v>
      </c>
    </row>
    <row r="18" spans="1:24" x14ac:dyDescent="0.2">
      <c r="A18" s="1">
        <v>578.63400000000001</v>
      </c>
      <c r="B18" s="1">
        <v>526.80399999999997</v>
      </c>
      <c r="C18" s="1">
        <v>466.63499999999999</v>
      </c>
      <c r="D18" s="1">
        <v>555.42999999999995</v>
      </c>
      <c r="E18" s="1">
        <v>636.06700000000001</v>
      </c>
      <c r="F18" s="1">
        <v>685.98400000000004</v>
      </c>
      <c r="G18" s="1">
        <v>568.89099999999996</v>
      </c>
      <c r="H18" s="1">
        <v>591.33900000000006</v>
      </c>
      <c r="I18" s="1">
        <v>640.59699999999998</v>
      </c>
      <c r="J18" s="1">
        <v>569.73500000000001</v>
      </c>
      <c r="L18">
        <f t="shared" si="7"/>
        <v>2.5070000000000618</v>
      </c>
      <c r="M18">
        <f t="shared" si="4"/>
        <v>-16.130999999999972</v>
      </c>
      <c r="N18">
        <f t="shared" si="1"/>
        <v>17.29000000000002</v>
      </c>
      <c r="O18">
        <f t="shared" si="8"/>
        <v>-48.192000000000007</v>
      </c>
      <c r="P18">
        <f t="shared" si="2"/>
        <v>1.4389999999999645</v>
      </c>
      <c r="Q18">
        <f t="shared" si="5"/>
        <v>5.5289999999999964</v>
      </c>
      <c r="R18">
        <f t="shared" si="3"/>
        <v>52.351999999999975</v>
      </c>
      <c r="S18">
        <f t="shared" si="6"/>
        <v>39.728999999999928</v>
      </c>
      <c r="T18">
        <f t="shared" si="9"/>
        <v>-44.926000000000045</v>
      </c>
      <c r="U18">
        <f t="shared" si="0"/>
        <v>-86.048999999999978</v>
      </c>
      <c r="W18">
        <f t="shared" si="10"/>
        <v>-7.6452000000000053</v>
      </c>
      <c r="X18">
        <f t="shared" si="11"/>
        <v>42.266296170300457</v>
      </c>
    </row>
    <row r="19" spans="1:24" x14ac:dyDescent="0.2">
      <c r="A19" s="1">
        <v>565.87400000000002</v>
      </c>
      <c r="B19" s="1">
        <v>532.65200000000004</v>
      </c>
      <c r="C19" s="1">
        <v>515.63199999999995</v>
      </c>
      <c r="D19" s="1">
        <v>581.976</v>
      </c>
      <c r="E19" s="1">
        <v>630.91099999999994</v>
      </c>
      <c r="F19" s="1">
        <v>724.75699999999995</v>
      </c>
      <c r="G19" s="1">
        <v>564.78899999999999</v>
      </c>
      <c r="H19" s="1">
        <v>601.26400000000001</v>
      </c>
      <c r="I19" s="1">
        <v>647.68799999999999</v>
      </c>
      <c r="J19" s="1">
        <v>663.19899999999996</v>
      </c>
      <c r="L19">
        <f t="shared" si="7"/>
        <v>37.797000000000025</v>
      </c>
      <c r="M19">
        <f t="shared" si="4"/>
        <v>-10.282999999999902</v>
      </c>
      <c r="N19">
        <f t="shared" si="1"/>
        <v>-16.315999999999974</v>
      </c>
      <c r="O19">
        <f t="shared" si="8"/>
        <v>-9.2029999999999745</v>
      </c>
      <c r="P19">
        <f t="shared" si="2"/>
        <v>31.124000000000024</v>
      </c>
      <c r="Q19">
        <f t="shared" si="5"/>
        <v>12.894000000000005</v>
      </c>
      <c r="R19">
        <f t="shared" si="3"/>
        <v>-21.468000000000075</v>
      </c>
      <c r="S19">
        <f t="shared" si="6"/>
        <v>23.7349999999999</v>
      </c>
      <c r="T19">
        <f t="shared" si="9"/>
        <v>-53.364000000000033</v>
      </c>
      <c r="U19">
        <f t="shared" si="0"/>
        <v>7.4149999999999636</v>
      </c>
      <c r="W19">
        <f t="shared" si="10"/>
        <v>0.23309999999999603</v>
      </c>
      <c r="X19">
        <f t="shared" si="11"/>
        <v>27.782087732326143</v>
      </c>
    </row>
    <row r="20" spans="1:24" x14ac:dyDescent="0.2">
      <c r="A20" s="1">
        <v>615.74300000000005</v>
      </c>
      <c r="B20" s="1">
        <v>557.30700000000002</v>
      </c>
      <c r="C20" s="1">
        <v>513.85299999999995</v>
      </c>
      <c r="D20" s="1">
        <v>560.44299999999998</v>
      </c>
      <c r="E20" s="1">
        <v>603.28399999999999</v>
      </c>
      <c r="F20" s="1">
        <v>741.61599999999999</v>
      </c>
      <c r="G20" s="1">
        <v>588.00599999999997</v>
      </c>
      <c r="H20" s="1">
        <v>603.09699999999998</v>
      </c>
      <c r="I20" s="1">
        <v>578.09400000000005</v>
      </c>
      <c r="J20" s="1">
        <v>645.35299999999995</v>
      </c>
      <c r="L20">
        <f t="shared" si="7"/>
        <v>-6.8869999999999436</v>
      </c>
      <c r="M20">
        <f t="shared" si="4"/>
        <v>14.372000000000071</v>
      </c>
      <c r="N20">
        <f t="shared" si="1"/>
        <v>-18.808999999999969</v>
      </c>
      <c r="O20">
        <f t="shared" si="8"/>
        <v>-61.918999999999983</v>
      </c>
      <c r="P20">
        <f t="shared" si="2"/>
        <v>25.967999999999961</v>
      </c>
      <c r="Q20">
        <f t="shared" si="5"/>
        <v>-15.350999999999999</v>
      </c>
      <c r="R20">
        <f t="shared" si="3"/>
        <v>19.028999999999996</v>
      </c>
      <c r="S20">
        <f t="shared" si="6"/>
        <v>38.351999999999975</v>
      </c>
      <c r="T20">
        <f t="shared" si="9"/>
        <v>21.607999999999947</v>
      </c>
      <c r="U20">
        <f t="shared" si="0"/>
        <v>-10.43100000000004</v>
      </c>
      <c r="W20">
        <f t="shared" si="10"/>
        <v>0.59320000000000161</v>
      </c>
      <c r="X20">
        <f t="shared" si="11"/>
        <v>29.357731761458972</v>
      </c>
    </row>
    <row r="21" spans="1:24" x14ac:dyDescent="0.2">
      <c r="A21" s="1">
        <v>584.09900000000005</v>
      </c>
      <c r="B21" s="1">
        <v>571.36300000000006</v>
      </c>
      <c r="C21" s="1">
        <v>491.464</v>
      </c>
      <c r="D21" s="1">
        <v>586.45799999999997</v>
      </c>
      <c r="E21" s="1">
        <v>599.62699999999995</v>
      </c>
      <c r="F21" s="1">
        <v>686.81299999999999</v>
      </c>
      <c r="G21" s="1">
        <v>544.58900000000006</v>
      </c>
      <c r="H21" s="1">
        <v>612.28300000000002</v>
      </c>
      <c r="I21" s="1">
        <v>607.99599999999998</v>
      </c>
      <c r="J21" s="1">
        <v>625.84400000000005</v>
      </c>
      <c r="L21">
        <f t="shared" si="7"/>
        <v>44.500999999999976</v>
      </c>
      <c r="M21">
        <f t="shared" si="4"/>
        <v>28.428000000000111</v>
      </c>
      <c r="N21">
        <f t="shared" si="1"/>
        <v>-5.6630000000000109</v>
      </c>
      <c r="O21">
        <f t="shared" si="8"/>
        <v>-20.089999999999918</v>
      </c>
      <c r="P21">
        <f t="shared" si="2"/>
        <v>-1.6589999999999918</v>
      </c>
      <c r="Q21">
        <f t="shared" si="5"/>
        <v>-25.967999999999961</v>
      </c>
      <c r="R21">
        <f t="shared" si="3"/>
        <v>27.723999999999933</v>
      </c>
      <c r="S21">
        <f t="shared" si="6"/>
        <v>40.274999999999977</v>
      </c>
      <c r="T21">
        <f t="shared" si="9"/>
        <v>12.947000000000003</v>
      </c>
      <c r="U21">
        <f t="shared" si="0"/>
        <v>-29.939999999999941</v>
      </c>
      <c r="W21">
        <f t="shared" si="10"/>
        <v>7.0555000000000181</v>
      </c>
      <c r="X21">
        <f t="shared" si="11"/>
        <v>27.604710883188815</v>
      </c>
    </row>
    <row r="22" spans="1:24" x14ac:dyDescent="0.2">
      <c r="A22" s="1">
        <v>554.68200000000002</v>
      </c>
      <c r="B22" s="1">
        <v>600.47199999999998</v>
      </c>
      <c r="C22" s="1">
        <v>478.089</v>
      </c>
      <c r="D22" s="1">
        <v>563.54899999999998</v>
      </c>
      <c r="E22" s="1">
        <v>553.673</v>
      </c>
      <c r="F22" s="1">
        <v>699.91899999999998</v>
      </c>
      <c r="G22" s="1">
        <v>554.25400000000002</v>
      </c>
      <c r="H22" s="1">
        <v>621.88400000000001</v>
      </c>
      <c r="I22" s="1">
        <v>605.11300000000006</v>
      </c>
      <c r="J22" s="1">
        <v>644.66999999999996</v>
      </c>
      <c r="L22">
        <f t="shared" si="7"/>
        <v>-30.783000000000015</v>
      </c>
      <c r="M22">
        <f t="shared" si="4"/>
        <v>57.537000000000035</v>
      </c>
      <c r="N22">
        <f t="shared" si="1"/>
        <v>20.866000000000042</v>
      </c>
      <c r="O22">
        <f t="shared" si="8"/>
        <v>-40.52800000000002</v>
      </c>
      <c r="P22">
        <f t="shared" si="2"/>
        <v>-5.3160000000000309</v>
      </c>
      <c r="Q22">
        <f t="shared" si="5"/>
        <v>10.427999999999997</v>
      </c>
      <c r="R22">
        <f t="shared" si="3"/>
        <v>23.621999999999957</v>
      </c>
      <c r="S22">
        <f t="shared" si="6"/>
        <v>40.681999999999903</v>
      </c>
      <c r="T22">
        <f t="shared" si="9"/>
        <v>-31.350000000000023</v>
      </c>
      <c r="U22">
        <f t="shared" si="0"/>
        <v>-11.114000000000033</v>
      </c>
      <c r="W22">
        <f t="shared" si="10"/>
        <v>3.4043999999999812</v>
      </c>
      <c r="X22">
        <f t="shared" si="11"/>
        <v>32.789699175876024</v>
      </c>
    </row>
    <row r="23" spans="1:24" x14ac:dyDescent="0.2">
      <c r="A23" s="1">
        <v>567.57399999999996</v>
      </c>
      <c r="B23" s="1">
        <v>612.71699999999998</v>
      </c>
      <c r="C23" s="1">
        <v>505.89400000000001</v>
      </c>
      <c r="D23" s="1">
        <v>576.80399999999997</v>
      </c>
      <c r="E23" s="1">
        <v>564.47900000000004</v>
      </c>
      <c r="F23" s="1">
        <v>720.32600000000002</v>
      </c>
      <c r="G23" s="1">
        <v>579.97699999999998</v>
      </c>
      <c r="H23" s="1">
        <v>610.09400000000005</v>
      </c>
      <c r="I23" s="1">
        <v>624.86800000000005</v>
      </c>
      <c r="J23" s="1">
        <v>635.88</v>
      </c>
      <c r="L23">
        <f t="shared" si="7"/>
        <v>-0.39900000000000091</v>
      </c>
      <c r="M23">
        <f t="shared" si="4"/>
        <v>69.782000000000039</v>
      </c>
      <c r="N23">
        <f t="shared" si="1"/>
        <v>13.509999999999991</v>
      </c>
      <c r="O23">
        <f t="shared" si="8"/>
        <v>-25.769000000000005</v>
      </c>
      <c r="P23">
        <f t="shared" si="2"/>
        <v>-51.269999999999982</v>
      </c>
      <c r="Q23">
        <f t="shared" si="5"/>
        <v>49.187999999999988</v>
      </c>
      <c r="R23">
        <f t="shared" si="3"/>
        <v>46.838999999999942</v>
      </c>
      <c r="S23">
        <f t="shared" si="6"/>
        <v>56.294999999999959</v>
      </c>
      <c r="T23">
        <f t="shared" si="9"/>
        <v>-37.277000000000044</v>
      </c>
      <c r="U23">
        <f t="shared" si="0"/>
        <v>-19.903999999999996</v>
      </c>
      <c r="W23">
        <f t="shared" si="10"/>
        <v>10.099499999999988</v>
      </c>
      <c r="X23">
        <f t="shared" si="11"/>
        <v>43.324466167769707</v>
      </c>
    </row>
    <row r="24" spans="1:24" x14ac:dyDescent="0.2">
      <c r="A24" s="1">
        <v>558.71199999999999</v>
      </c>
      <c r="B24" s="1">
        <v>606.26</v>
      </c>
      <c r="C24" s="1">
        <v>523.09699999999998</v>
      </c>
      <c r="D24" s="1">
        <v>585.35</v>
      </c>
      <c r="E24" s="1">
        <v>582.90599999999995</v>
      </c>
      <c r="F24" s="1">
        <v>689.69500000000005</v>
      </c>
      <c r="G24" s="1">
        <v>543.88499999999999</v>
      </c>
      <c r="H24" s="1">
        <v>595.53300000000002</v>
      </c>
      <c r="I24" s="1">
        <v>600.08399999999995</v>
      </c>
      <c r="J24" s="1">
        <v>649.73400000000004</v>
      </c>
      <c r="L24">
        <f t="shared" si="7"/>
        <v>-4.7479999999999336</v>
      </c>
      <c r="M24">
        <f t="shared" si="4"/>
        <v>63.325000000000045</v>
      </c>
      <c r="N24">
        <f t="shared" si="1"/>
        <v>11.461999999999989</v>
      </c>
      <c r="O24">
        <f t="shared" si="8"/>
        <v>-50.24899999999991</v>
      </c>
      <c r="P24">
        <f t="shared" si="2"/>
        <v>-40.463999999999942</v>
      </c>
      <c r="Q24">
        <f t="shared" si="5"/>
        <v>17.271000000000072</v>
      </c>
      <c r="R24">
        <f t="shared" si="3"/>
        <v>3.4220000000000255</v>
      </c>
      <c r="S24">
        <f t="shared" si="6"/>
        <v>-12.795000000000073</v>
      </c>
      <c r="T24">
        <f t="shared" si="9"/>
        <v>-51.063999999999965</v>
      </c>
      <c r="U24">
        <f t="shared" si="0"/>
        <v>-6.0499999999999545</v>
      </c>
      <c r="W24">
        <f t="shared" si="10"/>
        <v>-6.9889999999999644</v>
      </c>
      <c r="X24">
        <f t="shared" si="11"/>
        <v>34.889757818974125</v>
      </c>
    </row>
    <row r="25" spans="1:24" x14ac:dyDescent="0.2">
      <c r="A25" s="1">
        <v>557.86</v>
      </c>
      <c r="B25" s="1">
        <v>569.28399999999999</v>
      </c>
      <c r="C25" s="1">
        <v>513.59100000000001</v>
      </c>
      <c r="D25" s="1">
        <v>703.35400000000004</v>
      </c>
      <c r="E25" s="1">
        <v>658.47799999999995</v>
      </c>
      <c r="F25" s="1">
        <v>658.78099999999995</v>
      </c>
      <c r="G25" s="1">
        <v>568.72</v>
      </c>
      <c r="H25" s="1">
        <v>578.90700000000004</v>
      </c>
      <c r="I25" s="1">
        <v>617.33199999999999</v>
      </c>
      <c r="J25" s="1">
        <v>644.62900000000002</v>
      </c>
      <c r="L25">
        <f t="shared" si="7"/>
        <v>-4.1169999999999618</v>
      </c>
      <c r="M25">
        <f t="shared" si="4"/>
        <v>26.349000000000046</v>
      </c>
      <c r="N25">
        <f t="shared" si="1"/>
        <v>7.7730000000000246</v>
      </c>
      <c r="O25">
        <f t="shared" si="8"/>
        <v>-0.44200000000000728</v>
      </c>
      <c r="P25">
        <f t="shared" si="2"/>
        <v>-22.037000000000035</v>
      </c>
      <c r="Q25">
        <f t="shared" si="5"/>
        <v>56.043999999999983</v>
      </c>
      <c r="R25">
        <f t="shared" si="3"/>
        <v>13.086999999999989</v>
      </c>
      <c r="S25">
        <f t="shared" si="6"/>
        <v>-20.855999999999995</v>
      </c>
      <c r="T25">
        <f t="shared" si="9"/>
        <v>-28.592999999999961</v>
      </c>
      <c r="U25">
        <f t="shared" si="0"/>
        <v>-11.154999999999973</v>
      </c>
      <c r="W25">
        <f t="shared" si="10"/>
        <v>1.6053000000000111</v>
      </c>
      <c r="X25">
        <f t="shared" si="11"/>
        <v>25.649041104233635</v>
      </c>
    </row>
    <row r="26" spans="1:24" x14ac:dyDescent="0.2">
      <c r="A26" s="1">
        <v>577.77800000000002</v>
      </c>
      <c r="B26" s="1">
        <v>583.49900000000002</v>
      </c>
      <c r="C26" s="1">
        <v>479.98500000000001</v>
      </c>
      <c r="D26" s="1">
        <v>654.76199999999994</v>
      </c>
      <c r="E26" s="1">
        <v>633.08699999999999</v>
      </c>
      <c r="F26" s="1">
        <v>669.72799999999995</v>
      </c>
      <c r="G26" s="1">
        <v>518.54499999999996</v>
      </c>
      <c r="H26" s="1">
        <v>570.58199999999999</v>
      </c>
      <c r="I26" s="1">
        <v>650.69600000000003</v>
      </c>
      <c r="J26" s="1">
        <v>647.66399999999999</v>
      </c>
      <c r="L26">
        <f t="shared" si="7"/>
        <v>11.134999999999991</v>
      </c>
      <c r="M26">
        <f t="shared" si="4"/>
        <v>40.564000000000078</v>
      </c>
      <c r="N26">
        <f t="shared" si="1"/>
        <v>-12.815999999999974</v>
      </c>
      <c r="O26">
        <f t="shared" si="8"/>
        <v>-87.121999999999957</v>
      </c>
      <c r="P26">
        <f t="shared" si="2"/>
        <v>53.534999999999968</v>
      </c>
      <c r="Q26">
        <f t="shared" si="5"/>
        <v>72.90300000000002</v>
      </c>
      <c r="R26">
        <f t="shared" si="3"/>
        <v>38.809999999999945</v>
      </c>
      <c r="S26">
        <f t="shared" si="6"/>
        <v>-10.93100000000004</v>
      </c>
      <c r="T26">
        <f t="shared" si="9"/>
        <v>1.4829999999999472</v>
      </c>
      <c r="U26">
        <f t="shared" si="0"/>
        <v>-8.1200000000000045</v>
      </c>
      <c r="W26">
        <f t="shared" si="10"/>
        <v>9.9440999999999971</v>
      </c>
      <c r="X26">
        <f t="shared" si="11"/>
        <v>45.227508832690638</v>
      </c>
    </row>
    <row r="27" spans="1:24" x14ac:dyDescent="0.2">
      <c r="A27" s="1">
        <v>607.85299999999995</v>
      </c>
      <c r="B27" s="1">
        <v>623.72900000000004</v>
      </c>
      <c r="C27" s="1">
        <v>477.49200000000002</v>
      </c>
      <c r="D27" s="1">
        <v>581.86599999999999</v>
      </c>
      <c r="E27" s="1">
        <v>649.67700000000002</v>
      </c>
      <c r="F27" s="1">
        <v>661.54300000000001</v>
      </c>
      <c r="G27" s="1">
        <v>541.54899999999998</v>
      </c>
      <c r="H27" s="1">
        <v>583.06700000000001</v>
      </c>
      <c r="I27" s="1">
        <v>643.60699999999997</v>
      </c>
      <c r="J27" s="1">
        <v>676.81299999999999</v>
      </c>
      <c r="L27">
        <f t="shared" si="7"/>
        <v>16.744000000000028</v>
      </c>
      <c r="M27">
        <f t="shared" si="4"/>
        <v>80.794000000000096</v>
      </c>
      <c r="N27">
        <f t="shared" si="1"/>
        <v>7.7740000000000009</v>
      </c>
      <c r="O27">
        <f t="shared" si="8"/>
        <v>22.324000000000069</v>
      </c>
      <c r="P27">
        <f t="shared" si="2"/>
        <v>28.144000000000005</v>
      </c>
      <c r="Q27">
        <f t="shared" si="5"/>
        <v>18.100000000000023</v>
      </c>
      <c r="R27">
        <f t="shared" si="3"/>
        <v>2.7179999999999609</v>
      </c>
      <c r="S27">
        <f t="shared" si="6"/>
        <v>-9.09800000000007</v>
      </c>
      <c r="T27">
        <f t="shared" si="9"/>
        <v>-35.504999999999995</v>
      </c>
      <c r="U27">
        <f t="shared" si="0"/>
        <v>21.028999999999996</v>
      </c>
      <c r="W27">
        <f t="shared" si="10"/>
        <v>15.302400000000011</v>
      </c>
      <c r="X27">
        <f t="shared" si="11"/>
        <v>29.698247790437474</v>
      </c>
    </row>
    <row r="28" spans="1:24" x14ac:dyDescent="0.2">
      <c r="A28" s="1">
        <v>619.45100000000002</v>
      </c>
      <c r="B28" s="1">
        <v>579.83900000000006</v>
      </c>
      <c r="C28" s="1">
        <v>490.63799999999998</v>
      </c>
      <c r="D28" s="1">
        <v>630.81399999999996</v>
      </c>
      <c r="E28" s="1">
        <v>617.54999999999995</v>
      </c>
      <c r="F28" s="1">
        <v>697.40499999999997</v>
      </c>
      <c r="G28" s="1">
        <v>570.24400000000003</v>
      </c>
      <c r="H28" s="1">
        <v>621.58600000000001</v>
      </c>
      <c r="I28" s="1">
        <v>632.64499999999998</v>
      </c>
      <c r="J28" s="1">
        <v>668.08699999999999</v>
      </c>
      <c r="L28">
        <f t="shared" si="7"/>
        <v>3.9840000000000373</v>
      </c>
      <c r="M28">
        <f t="shared" si="4"/>
        <v>36.90400000000011</v>
      </c>
      <c r="N28">
        <f t="shared" si="1"/>
        <v>-0.55399999999997362</v>
      </c>
      <c r="O28">
        <f t="shared" si="8"/>
        <v>-46.259000000000015</v>
      </c>
      <c r="P28">
        <f t="shared" si="2"/>
        <v>44.734000000000037</v>
      </c>
      <c r="Q28">
        <f t="shared" si="5"/>
        <v>31.206000000000017</v>
      </c>
      <c r="R28">
        <f t="shared" si="3"/>
        <v>27.552999999999997</v>
      </c>
      <c r="S28">
        <f t="shared" si="6"/>
        <v>8.7999999999965439E-2</v>
      </c>
      <c r="T28">
        <f t="shared" si="9"/>
        <v>-27.783000000000015</v>
      </c>
      <c r="U28">
        <f t="shared" si="0"/>
        <v>12.302999999999997</v>
      </c>
      <c r="W28">
        <f t="shared" si="10"/>
        <v>8.2176000000000151</v>
      </c>
      <c r="X28">
        <f t="shared" si="11"/>
        <v>28.867647432145692</v>
      </c>
    </row>
    <row r="29" spans="1:24" x14ac:dyDescent="0.2">
      <c r="A29" s="1">
        <v>628.79600000000005</v>
      </c>
      <c r="B29" s="1">
        <v>545.10599999999999</v>
      </c>
      <c r="C29" s="1">
        <v>517.16700000000003</v>
      </c>
      <c r="D29" s="1">
        <v>629.81200000000001</v>
      </c>
      <c r="E29" s="1">
        <v>599.45500000000004</v>
      </c>
      <c r="F29" s="1">
        <v>690.63800000000003</v>
      </c>
      <c r="G29" s="1">
        <v>563.49699999999996</v>
      </c>
      <c r="H29" s="1">
        <v>631.80899999999997</v>
      </c>
      <c r="I29" s="1">
        <v>657.42899999999997</v>
      </c>
      <c r="J29" s="1">
        <v>635.70100000000002</v>
      </c>
      <c r="L29">
        <f t="shared" si="7"/>
        <v>53.853000000000065</v>
      </c>
      <c r="M29">
        <f t="shared" si="4"/>
        <v>2.1710000000000491</v>
      </c>
      <c r="N29">
        <f t="shared" si="1"/>
        <v>43.661000000000001</v>
      </c>
      <c r="O29">
        <f t="shared" si="8"/>
        <v>-19.712999999999965</v>
      </c>
      <c r="P29">
        <f t="shared" si="2"/>
        <v>12.606999999999971</v>
      </c>
      <c r="Q29">
        <f t="shared" si="5"/>
        <v>51.613000000000056</v>
      </c>
      <c r="R29">
        <f t="shared" si="3"/>
        <v>-22.622000000000071</v>
      </c>
      <c r="S29">
        <f t="shared" si="6"/>
        <v>9.6889999999999645</v>
      </c>
      <c r="T29">
        <f t="shared" si="9"/>
        <v>-15.364000000000033</v>
      </c>
      <c r="U29">
        <f t="shared" si="0"/>
        <v>-20.08299999999997</v>
      </c>
      <c r="W29">
        <f t="shared" si="10"/>
        <v>9.5812000000000062</v>
      </c>
      <c r="X29">
        <f t="shared" si="11"/>
        <v>30.458714158312379</v>
      </c>
    </row>
    <row r="30" spans="1:24" x14ac:dyDescent="0.2">
      <c r="A30" s="1">
        <v>549.322</v>
      </c>
      <c r="B30" s="1">
        <v>536.27700000000004</v>
      </c>
      <c r="C30" s="1">
        <v>509.81099999999998</v>
      </c>
      <c r="D30" s="1">
        <v>701.91899999999998</v>
      </c>
      <c r="E30" s="1">
        <v>613.53099999999995</v>
      </c>
      <c r="F30" s="1">
        <v>694.98099999999999</v>
      </c>
      <c r="G30" s="1">
        <v>571.49900000000002</v>
      </c>
      <c r="H30" s="1">
        <v>600.50400000000002</v>
      </c>
      <c r="I30" s="1">
        <v>652.17899999999997</v>
      </c>
      <c r="J30" s="1">
        <v>651.37599999999998</v>
      </c>
      <c r="L30">
        <f t="shared" si="7"/>
        <v>22.20900000000006</v>
      </c>
      <c r="M30">
        <f t="shared" si="4"/>
        <v>-6.6579999999999018</v>
      </c>
      <c r="N30">
        <f t="shared" si="1"/>
        <v>41.543000000000063</v>
      </c>
      <c r="O30">
        <f t="shared" si="8"/>
        <v>-41.245999999999981</v>
      </c>
      <c r="P30">
        <f t="shared" si="2"/>
        <v>-5.4879999999999427</v>
      </c>
      <c r="Q30">
        <f t="shared" si="5"/>
        <v>20.982000000000085</v>
      </c>
      <c r="R30">
        <f t="shared" si="3"/>
        <v>0.38199999999994816</v>
      </c>
      <c r="S30">
        <f t="shared" si="6"/>
        <v>-2.1009999999999991</v>
      </c>
      <c r="T30">
        <f t="shared" si="9"/>
        <v>-8.2730000000000246</v>
      </c>
      <c r="U30">
        <f t="shared" si="0"/>
        <v>-4.4080000000000155</v>
      </c>
      <c r="W30">
        <f t="shared" si="10"/>
        <v>1.6942000000000292</v>
      </c>
      <c r="X30">
        <f t="shared" si="11"/>
        <v>22.357485596054367</v>
      </c>
    </row>
    <row r="31" spans="1:24" x14ac:dyDescent="0.2">
      <c r="A31" s="1">
        <v>559.27099999999996</v>
      </c>
      <c r="B31" s="1">
        <v>573.38400000000001</v>
      </c>
      <c r="C31" s="1">
        <v>507.76299999999998</v>
      </c>
      <c r="D31" s="1">
        <v>650.76199999999994</v>
      </c>
      <c r="E31" s="1">
        <v>629.93299999999999</v>
      </c>
      <c r="F31" s="1">
        <v>683.41600000000005</v>
      </c>
      <c r="G31" s="1">
        <v>543.52099999999996</v>
      </c>
      <c r="H31" s="1">
        <v>659.54700000000003</v>
      </c>
      <c r="I31" s="1">
        <v>658.95899999999995</v>
      </c>
      <c r="J31" s="1">
        <v>643.19200000000001</v>
      </c>
      <c r="L31">
        <f t="shared" si="7"/>
        <v>-7.20799999999997</v>
      </c>
      <c r="M31">
        <f t="shared" si="4"/>
        <v>30.449000000000069</v>
      </c>
      <c r="N31">
        <f t="shared" si="1"/>
        <v>26.23399999999998</v>
      </c>
      <c r="O31">
        <f t="shared" si="8"/>
        <v>-15.230999999999995</v>
      </c>
      <c r="P31">
        <f t="shared" si="2"/>
        <v>8.5879999999999654</v>
      </c>
      <c r="Q31">
        <f t="shared" si="5"/>
        <v>-9.9320000000000164</v>
      </c>
      <c r="R31">
        <f t="shared" si="3"/>
        <v>29.076999999999998</v>
      </c>
      <c r="S31">
        <f t="shared" si="6"/>
        <v>-16.662000000000035</v>
      </c>
      <c r="T31">
        <f t="shared" si="9"/>
        <v>-77.866999999999962</v>
      </c>
      <c r="U31">
        <f t="shared" si="0"/>
        <v>-12.591999999999985</v>
      </c>
      <c r="W31">
        <f t="shared" si="10"/>
        <v>-4.5143999999999949</v>
      </c>
      <c r="X31">
        <f t="shared" si="11"/>
        <v>31.994488418406622</v>
      </c>
    </row>
    <row r="32" spans="1:24" x14ac:dyDescent="0.2">
      <c r="A32" s="1">
        <v>567.88900000000001</v>
      </c>
      <c r="B32" s="1">
        <v>600.15200000000004</v>
      </c>
      <c r="C32" s="1">
        <v>504.07400000000001</v>
      </c>
      <c r="D32" s="1">
        <v>678.11400000000003</v>
      </c>
      <c r="E32" s="1">
        <v>622.85400000000004</v>
      </c>
      <c r="F32" s="1">
        <v>663.25800000000004</v>
      </c>
      <c r="G32" s="1">
        <v>613.27499999999998</v>
      </c>
      <c r="H32" s="1">
        <v>702.18299999999999</v>
      </c>
      <c r="I32" s="1">
        <v>655.59699999999998</v>
      </c>
      <c r="J32" s="1">
        <v>666.101</v>
      </c>
      <c r="L32">
        <f t="shared" si="7"/>
        <v>5.6839999999999691</v>
      </c>
      <c r="M32">
        <f t="shared" si="4"/>
        <v>57.217000000000098</v>
      </c>
      <c r="N32">
        <f t="shared" si="1"/>
        <v>-2.5129999999999768</v>
      </c>
      <c r="O32">
        <f t="shared" si="8"/>
        <v>-38.139999999999986</v>
      </c>
      <c r="P32">
        <f t="shared" si="2"/>
        <v>24.990000000000009</v>
      </c>
      <c r="Q32">
        <f t="shared" si="5"/>
        <v>1.0149999999999864</v>
      </c>
      <c r="R32">
        <f t="shared" si="3"/>
        <v>22.329999999999927</v>
      </c>
      <c r="S32">
        <f t="shared" si="6"/>
        <v>-33.288000000000011</v>
      </c>
      <c r="T32">
        <f t="shared" si="9"/>
        <v>-47.965000000000032</v>
      </c>
      <c r="U32">
        <f t="shared" si="0"/>
        <v>10.317000000000007</v>
      </c>
      <c r="W32">
        <f t="shared" si="10"/>
        <v>-3.5300000000000865E-2</v>
      </c>
      <c r="X32">
        <f t="shared" si="11"/>
        <v>32.328843564738513</v>
      </c>
    </row>
    <row r="33" spans="1:24" x14ac:dyDescent="0.2">
      <c r="A33" s="1">
        <v>598.06600000000003</v>
      </c>
      <c r="B33" s="1">
        <v>547.68299999999999</v>
      </c>
      <c r="C33" s="1">
        <v>483.48500000000001</v>
      </c>
      <c r="D33" s="1">
        <v>748.529</v>
      </c>
      <c r="E33" s="1">
        <v>611.68700000000001</v>
      </c>
      <c r="F33" s="1">
        <v>655.69</v>
      </c>
      <c r="G33" s="1">
        <v>563.74</v>
      </c>
      <c r="H33" s="1">
        <v>632.15300000000002</v>
      </c>
      <c r="I33" s="1">
        <v>654.34400000000005</v>
      </c>
      <c r="J33" s="1">
        <v>689.76400000000001</v>
      </c>
      <c r="L33">
        <f t="shared" si="7"/>
        <v>-3.1779999999999973</v>
      </c>
      <c r="M33">
        <f t="shared" si="4"/>
        <v>4.7480000000000473</v>
      </c>
      <c r="N33">
        <f t="shared" si="1"/>
        <v>30.356000000000051</v>
      </c>
      <c r="O33">
        <f t="shared" si="8"/>
        <v>-24.884999999999991</v>
      </c>
      <c r="P33">
        <f t="shared" si="2"/>
        <v>17.911000000000058</v>
      </c>
      <c r="Q33">
        <f t="shared" si="5"/>
        <v>-7.1699999999999591</v>
      </c>
      <c r="R33">
        <f t="shared" si="3"/>
        <v>30.331999999999994</v>
      </c>
      <c r="S33">
        <f t="shared" si="6"/>
        <v>-41.613000000000056</v>
      </c>
      <c r="T33">
        <f t="shared" si="9"/>
        <v>-50.847999999999956</v>
      </c>
      <c r="U33">
        <f t="shared" si="0"/>
        <v>33.980000000000018</v>
      </c>
      <c r="W33">
        <f t="shared" si="10"/>
        <v>-1.0366999999999791</v>
      </c>
      <c r="X33">
        <f t="shared" si="11"/>
        <v>30.416899539017244</v>
      </c>
    </row>
    <row r="34" spans="1:24" x14ac:dyDescent="0.2">
      <c r="A34" s="1">
        <v>626.61</v>
      </c>
      <c r="B34" s="1">
        <v>572.16</v>
      </c>
      <c r="C34" s="1">
        <v>504.07499999999999</v>
      </c>
      <c r="D34" s="1">
        <v>693.71199999999999</v>
      </c>
      <c r="E34" s="1">
        <v>618.98800000000006</v>
      </c>
      <c r="F34" s="1">
        <v>689.52300000000002</v>
      </c>
      <c r="G34" s="1">
        <v>566.75599999999997</v>
      </c>
      <c r="H34" s="1">
        <v>617.20899999999995</v>
      </c>
      <c r="I34" s="1">
        <v>629.971</v>
      </c>
      <c r="J34" s="1">
        <v>659.67700000000002</v>
      </c>
      <c r="L34">
        <f t="shared" si="7"/>
        <v>-4.0299999999999727</v>
      </c>
      <c r="M34">
        <f t="shared" si="4"/>
        <v>29.225000000000023</v>
      </c>
      <c r="N34">
        <f t="shared" si="1"/>
        <v>43.20700000000005</v>
      </c>
      <c r="O34">
        <f t="shared" si="8"/>
        <v>-16.338999999999942</v>
      </c>
      <c r="P34">
        <f t="shared" si="2"/>
        <v>6.7440000000000282</v>
      </c>
      <c r="Q34">
        <f t="shared" si="5"/>
        <v>28.692000000000007</v>
      </c>
      <c r="R34">
        <f t="shared" si="3"/>
        <v>2.3539999999999281</v>
      </c>
      <c r="S34">
        <f t="shared" si="6"/>
        <v>-29.128000000000043</v>
      </c>
      <c r="T34">
        <f t="shared" si="9"/>
        <v>-31.092999999999961</v>
      </c>
      <c r="U34">
        <f t="shared" si="0"/>
        <v>3.8930000000000291</v>
      </c>
      <c r="W34">
        <f t="shared" si="10"/>
        <v>3.3525000000000147</v>
      </c>
      <c r="X34">
        <f t="shared" si="11"/>
        <v>24.936320967393911</v>
      </c>
    </row>
    <row r="35" spans="1:24" x14ac:dyDescent="0.2">
      <c r="A35" s="1">
        <v>574.03499999999997</v>
      </c>
      <c r="B35" s="1">
        <v>562.31500000000005</v>
      </c>
      <c r="C35" s="1">
        <v>495.74700000000001</v>
      </c>
      <c r="D35" s="1">
        <v>756.49400000000003</v>
      </c>
      <c r="E35" s="1">
        <v>645.06299999999999</v>
      </c>
      <c r="F35" s="1">
        <v>682.08100000000002</v>
      </c>
      <c r="G35" s="1">
        <v>589.42200000000003</v>
      </c>
      <c r="H35" s="1">
        <v>653.87699999999995</v>
      </c>
      <c r="I35" s="1">
        <v>651.73</v>
      </c>
      <c r="J35" s="1">
        <v>656.39200000000005</v>
      </c>
      <c r="L35">
        <f t="shared" si="7"/>
        <v>15.888000000000034</v>
      </c>
      <c r="M35">
        <f t="shared" si="4"/>
        <v>19.380000000000109</v>
      </c>
      <c r="N35">
        <f t="shared" si="1"/>
        <v>61.46999999999997</v>
      </c>
      <c r="O35">
        <f t="shared" si="8"/>
        <v>101.66500000000008</v>
      </c>
      <c r="P35">
        <f t="shared" si="2"/>
        <v>14.045000000000073</v>
      </c>
      <c r="Q35">
        <f t="shared" si="5"/>
        <v>21.925000000000068</v>
      </c>
      <c r="R35">
        <f t="shared" si="3"/>
        <v>72.107999999999947</v>
      </c>
      <c r="S35">
        <f t="shared" si="6"/>
        <v>9.3909999999999627</v>
      </c>
      <c r="T35">
        <f t="shared" si="9"/>
        <v>-55.877000000000066</v>
      </c>
      <c r="U35">
        <f t="shared" si="0"/>
        <v>0.60800000000006094</v>
      </c>
      <c r="W35">
        <f t="shared" si="10"/>
        <v>26.060300000000023</v>
      </c>
      <c r="X35">
        <f t="shared" si="11"/>
        <v>43.511537034701767</v>
      </c>
    </row>
    <row r="36" spans="1:24" x14ac:dyDescent="0.2">
      <c r="A36" s="1">
        <v>596.58699999999999</v>
      </c>
      <c r="B36" s="1">
        <v>584.43100000000004</v>
      </c>
      <c r="C36" s="1">
        <v>539.96199999999999</v>
      </c>
      <c r="D36" s="1">
        <v>700.92200000000003</v>
      </c>
      <c r="E36" s="1">
        <v>615.86500000000001</v>
      </c>
      <c r="F36" s="1">
        <v>678.66</v>
      </c>
      <c r="G36" s="1">
        <v>572.19200000000001</v>
      </c>
      <c r="H36" s="1">
        <v>741.024</v>
      </c>
      <c r="I36" s="1">
        <v>678.226</v>
      </c>
      <c r="J36" s="1">
        <v>625.58799999999997</v>
      </c>
      <c r="L36">
        <f t="shared" si="7"/>
        <v>45.962999999999965</v>
      </c>
      <c r="M36">
        <f t="shared" si="4"/>
        <v>41.496000000000095</v>
      </c>
      <c r="N36">
        <f t="shared" si="1"/>
        <v>11.694000000000017</v>
      </c>
      <c r="O36">
        <f t="shared" si="8"/>
        <v>53.072999999999979</v>
      </c>
      <c r="P36">
        <f t="shared" si="2"/>
        <v>40.120000000000005</v>
      </c>
      <c r="Q36">
        <f t="shared" si="5"/>
        <v>26.268000000000029</v>
      </c>
      <c r="R36">
        <f t="shared" si="3"/>
        <v>22.572999999999979</v>
      </c>
      <c r="S36">
        <f t="shared" si="6"/>
        <v>19.613999999999919</v>
      </c>
      <c r="T36">
        <f t="shared" si="9"/>
        <v>-38.629000000000019</v>
      </c>
      <c r="U36">
        <f t="shared" si="0"/>
        <v>-30.196000000000026</v>
      </c>
      <c r="W36">
        <f t="shared" si="10"/>
        <v>19.197599999999994</v>
      </c>
      <c r="X36">
        <f t="shared" si="11"/>
        <v>31.091977347505232</v>
      </c>
    </row>
    <row r="37" spans="1:24" x14ac:dyDescent="0.2">
      <c r="A37" s="1">
        <v>633.346</v>
      </c>
      <c r="B37" s="1">
        <v>559.85</v>
      </c>
      <c r="C37" s="1">
        <v>537.84400000000005</v>
      </c>
      <c r="D37" s="1">
        <v>624.52599999999995</v>
      </c>
      <c r="E37" s="1">
        <v>620.96900000000005</v>
      </c>
      <c r="F37" s="1">
        <v>725.39300000000003</v>
      </c>
      <c r="G37" s="1">
        <v>598.62900000000002</v>
      </c>
      <c r="H37" s="1">
        <v>805.09699999999998</v>
      </c>
      <c r="I37" s="1">
        <v>713.61800000000005</v>
      </c>
      <c r="J37" s="1">
        <v>626.72699999999998</v>
      </c>
      <c r="L37">
        <f t="shared" si="7"/>
        <v>57.561000000000035</v>
      </c>
      <c r="M37">
        <f t="shared" si="4"/>
        <v>16.915000000000077</v>
      </c>
      <c r="N37">
        <f t="shared" si="1"/>
        <v>-29.618999999999971</v>
      </c>
      <c r="O37">
        <f t="shared" si="8"/>
        <v>-19.822999999999979</v>
      </c>
      <c r="P37">
        <f t="shared" si="2"/>
        <v>10.922000000000025</v>
      </c>
      <c r="Q37">
        <f t="shared" si="5"/>
        <v>14.703000000000088</v>
      </c>
      <c r="R37">
        <f t="shared" si="3"/>
        <v>25.588999999999942</v>
      </c>
      <c r="S37">
        <f t="shared" si="6"/>
        <v>-11.691000000000031</v>
      </c>
      <c r="T37">
        <f t="shared" si="9"/>
        <v>-5.2649999999999864</v>
      </c>
      <c r="U37">
        <f t="shared" si="0"/>
        <v>-29.057000000000016</v>
      </c>
      <c r="W37">
        <f t="shared" si="10"/>
        <v>3.0235000000000185</v>
      </c>
      <c r="X37">
        <f t="shared" si="11"/>
        <v>27.441212077417031</v>
      </c>
    </row>
    <row r="38" spans="1:24" x14ac:dyDescent="0.2">
      <c r="A38" s="1">
        <v>628.79899999999998</v>
      </c>
      <c r="B38" s="1">
        <v>575.99400000000003</v>
      </c>
      <c r="C38" s="1">
        <v>522.53499999999997</v>
      </c>
      <c r="D38" s="1">
        <v>614.66200000000003</v>
      </c>
      <c r="E38" s="1">
        <v>692.21</v>
      </c>
      <c r="F38" s="1">
        <v>858.62900000000002</v>
      </c>
      <c r="G38" s="1">
        <v>577.90899999999999</v>
      </c>
      <c r="H38" s="1">
        <v>730.11099999999999</v>
      </c>
      <c r="I38" s="1">
        <v>689.00400000000002</v>
      </c>
      <c r="J38" s="1">
        <v>651.69600000000003</v>
      </c>
      <c r="L38">
        <f t="shared" si="7"/>
        <v>66.906000000000063</v>
      </c>
      <c r="M38">
        <f t="shared" si="4"/>
        <v>33.059000000000083</v>
      </c>
      <c r="N38">
        <f t="shared" si="1"/>
        <v>-44.527999999999963</v>
      </c>
      <c r="O38">
        <f t="shared" si="8"/>
        <v>29.125</v>
      </c>
      <c r="P38">
        <f t="shared" si="2"/>
        <v>16.026000000000067</v>
      </c>
      <c r="Q38">
        <f t="shared" si="5"/>
        <v>-5.4549999999999272</v>
      </c>
      <c r="R38">
        <f t="shared" si="3"/>
        <v>48.254999999999995</v>
      </c>
      <c r="S38">
        <f t="shared" si="6"/>
        <v>47.351999999999975</v>
      </c>
      <c r="T38">
        <f t="shared" si="9"/>
        <v>-12.354000000000042</v>
      </c>
      <c r="U38">
        <f t="shared" si="0"/>
        <v>-4.0879999999999654</v>
      </c>
      <c r="W38">
        <f t="shared" si="10"/>
        <v>17.429800000000029</v>
      </c>
      <c r="X38">
        <f t="shared" si="11"/>
        <v>33.975512645302516</v>
      </c>
    </row>
    <row r="39" spans="1:24" x14ac:dyDescent="0.2">
      <c r="A39" s="1">
        <v>565.39700000000005</v>
      </c>
      <c r="B39" s="1">
        <v>614.00599999999997</v>
      </c>
      <c r="C39" s="1">
        <v>493.78800000000001</v>
      </c>
      <c r="D39" s="1">
        <v>559.95899999999995</v>
      </c>
      <c r="E39" s="1">
        <v>682.94100000000003</v>
      </c>
      <c r="F39" s="1">
        <v>838.32399999999996</v>
      </c>
      <c r="G39" s="1">
        <v>623.55899999999997</v>
      </c>
      <c r="H39" s="1">
        <v>705.23699999999997</v>
      </c>
      <c r="I39" s="1">
        <v>619.601</v>
      </c>
      <c r="J39" s="1">
        <v>726.846</v>
      </c>
      <c r="L39">
        <f t="shared" si="7"/>
        <v>-12.567999999999984</v>
      </c>
      <c r="M39">
        <f t="shared" si="4"/>
        <v>71.071000000000026</v>
      </c>
      <c r="N39">
        <f t="shared" si="1"/>
        <v>-8.742999999999995</v>
      </c>
      <c r="O39">
        <f t="shared" si="8"/>
        <v>28.123000000000047</v>
      </c>
      <c r="P39">
        <f t="shared" si="2"/>
        <v>87.267000000000053</v>
      </c>
      <c r="Q39">
        <f t="shared" si="5"/>
        <v>-13.022999999999911</v>
      </c>
      <c r="R39">
        <f t="shared" si="3"/>
        <v>31.024999999999977</v>
      </c>
      <c r="S39">
        <f t="shared" si="6"/>
        <v>89.987999999999943</v>
      </c>
      <c r="T39">
        <f t="shared" si="9"/>
        <v>-23.316000000000031</v>
      </c>
      <c r="U39">
        <f t="shared" si="0"/>
        <v>71.062000000000012</v>
      </c>
      <c r="W39">
        <f t="shared" si="10"/>
        <v>32.088600000000014</v>
      </c>
      <c r="X39">
        <f t="shared" si="11"/>
        <v>44.992054397785985</v>
      </c>
    </row>
    <row r="40" spans="1:24" x14ac:dyDescent="0.2">
      <c r="A40" s="1">
        <v>560.26300000000003</v>
      </c>
      <c r="B40" s="1">
        <v>637.44200000000001</v>
      </c>
      <c r="C40" s="1">
        <v>526.65700000000004</v>
      </c>
      <c r="D40" s="1">
        <v>583.68100000000004</v>
      </c>
      <c r="E40" s="1">
        <v>615.17999999999995</v>
      </c>
      <c r="F40" s="1">
        <v>817.79</v>
      </c>
      <c r="G40" s="1">
        <v>661.84299999999996</v>
      </c>
      <c r="H40" s="1">
        <v>746.202</v>
      </c>
      <c r="I40" s="1">
        <v>648.88800000000003</v>
      </c>
      <c r="J40" s="1">
        <v>789.274</v>
      </c>
      <c r="L40">
        <f t="shared" si="7"/>
        <v>-2.6190000000000282</v>
      </c>
      <c r="M40">
        <f t="shared" si="4"/>
        <v>94.507000000000062</v>
      </c>
      <c r="N40">
        <f t="shared" si="1"/>
        <v>42.793000000000063</v>
      </c>
      <c r="O40">
        <f t="shared" si="8"/>
        <v>100.23000000000002</v>
      </c>
      <c r="P40">
        <f t="shared" si="2"/>
        <v>77.998000000000047</v>
      </c>
      <c r="Q40">
        <f t="shared" si="5"/>
        <v>20.810000000000059</v>
      </c>
      <c r="R40">
        <f t="shared" si="3"/>
        <v>57.461999999999989</v>
      </c>
      <c r="S40">
        <f t="shared" si="6"/>
        <v>19.95799999999997</v>
      </c>
      <c r="T40">
        <f t="shared" si="9"/>
        <v>1.4679999999999609</v>
      </c>
      <c r="U40">
        <f t="shared" si="0"/>
        <v>133.49</v>
      </c>
      <c r="W40">
        <f t="shared" si="10"/>
        <v>54.609700000000018</v>
      </c>
      <c r="X40">
        <f t="shared" si="11"/>
        <v>45.985764770923055</v>
      </c>
    </row>
    <row r="41" spans="1:24" x14ac:dyDescent="0.2">
      <c r="A41" s="1">
        <v>576.54</v>
      </c>
      <c r="B41" s="1">
        <v>563.69100000000003</v>
      </c>
      <c r="C41" s="1">
        <v>539.50800000000004</v>
      </c>
      <c r="D41" s="1">
        <v>574.21199999999999</v>
      </c>
      <c r="E41" s="1">
        <v>632.13199999999995</v>
      </c>
      <c r="F41" s="1">
        <v>752.58299999999997</v>
      </c>
      <c r="G41" s="1">
        <v>639.27800000000002</v>
      </c>
      <c r="H41" s="1">
        <v>657.28099999999995</v>
      </c>
      <c r="I41" s="1">
        <v>689.596</v>
      </c>
      <c r="J41" s="1">
        <v>806.87300000000005</v>
      </c>
      <c r="L41">
        <f t="shared" si="7"/>
        <v>5.9990000000000236</v>
      </c>
      <c r="M41">
        <f t="shared" si="4"/>
        <v>20.756000000000085</v>
      </c>
      <c r="N41">
        <f t="shared" si="1"/>
        <v>1.0049999999999955</v>
      </c>
      <c r="O41">
        <f t="shared" si="8"/>
        <v>49.072999999999979</v>
      </c>
      <c r="P41">
        <f t="shared" si="2"/>
        <v>10.236999999999966</v>
      </c>
      <c r="Q41">
        <f t="shared" si="5"/>
        <v>13.368000000000052</v>
      </c>
      <c r="R41">
        <f t="shared" si="3"/>
        <v>36.741999999999962</v>
      </c>
      <c r="S41">
        <f t="shared" si="6"/>
        <v>5.0139999999998963</v>
      </c>
      <c r="T41">
        <f t="shared" si="9"/>
        <v>-3.7820000000000391</v>
      </c>
      <c r="U41">
        <f t="shared" si="0"/>
        <v>151.08900000000006</v>
      </c>
      <c r="W41">
        <f t="shared" si="10"/>
        <v>28.950099999999999</v>
      </c>
      <c r="X41">
        <f t="shared" si="11"/>
        <v>45.94161728505722</v>
      </c>
    </row>
    <row r="42" spans="1:24" x14ac:dyDescent="0.2">
      <c r="A42" s="1">
        <v>558.11300000000006</v>
      </c>
      <c r="B42" s="1">
        <v>572.36900000000003</v>
      </c>
      <c r="C42" s="1">
        <v>557.77099999999996</v>
      </c>
      <c r="D42" s="1">
        <v>479.76100000000002</v>
      </c>
      <c r="E42" s="1">
        <v>613.03</v>
      </c>
      <c r="F42" s="1">
        <v>830.67700000000002</v>
      </c>
      <c r="G42" s="1">
        <v>617.87699999999995</v>
      </c>
      <c r="H42" s="1">
        <v>712.64</v>
      </c>
      <c r="I42" s="1">
        <v>677.08699999999999</v>
      </c>
      <c r="J42" s="1">
        <v>931.13300000000004</v>
      </c>
      <c r="L42">
        <f t="shared" si="7"/>
        <v>36.176000000000045</v>
      </c>
      <c r="M42">
        <f t="shared" si="4"/>
        <v>29.434000000000083</v>
      </c>
      <c r="N42">
        <f t="shared" si="1"/>
        <v>-11.187999999999988</v>
      </c>
      <c r="O42">
        <f t="shared" si="8"/>
        <v>76.425000000000068</v>
      </c>
      <c r="P42">
        <f t="shared" si="2"/>
        <v>27.188999999999965</v>
      </c>
      <c r="Q42">
        <f t="shared" si="5"/>
        <v>9.9470000000000027</v>
      </c>
      <c r="R42">
        <f t="shared" si="3"/>
        <v>82.391999999999939</v>
      </c>
      <c r="S42">
        <f t="shared" si="6"/>
        <v>41.681999999999903</v>
      </c>
      <c r="T42">
        <f t="shared" si="9"/>
        <v>2.9979999999999336</v>
      </c>
      <c r="U42">
        <f t="shared" si="0"/>
        <v>275.34900000000005</v>
      </c>
      <c r="W42">
        <f t="shared" si="10"/>
        <v>57.040399999999998</v>
      </c>
      <c r="X42">
        <f t="shared" si="11"/>
        <v>82.188819260151078</v>
      </c>
    </row>
    <row r="43" spans="1:24" x14ac:dyDescent="0.2">
      <c r="A43" s="1">
        <v>599.14499999999998</v>
      </c>
      <c r="B43" s="1">
        <v>600.56799999999998</v>
      </c>
      <c r="C43" s="1">
        <v>507.995</v>
      </c>
      <c r="D43" s="1">
        <v>509.161</v>
      </c>
      <c r="E43" s="1">
        <v>655.48099999999999</v>
      </c>
      <c r="F43" s="1">
        <v>775.45500000000004</v>
      </c>
      <c r="G43" s="1">
        <v>621.14300000000003</v>
      </c>
      <c r="H43" s="1">
        <v>682.47900000000004</v>
      </c>
      <c r="I43" s="1">
        <v>749.23400000000004</v>
      </c>
      <c r="J43" s="1">
        <v>1005.125</v>
      </c>
      <c r="L43">
        <f t="shared" si="7"/>
        <v>64.720000000000027</v>
      </c>
      <c r="M43">
        <f t="shared" si="4"/>
        <v>57.633000000000038</v>
      </c>
      <c r="N43">
        <f t="shared" si="1"/>
        <v>-4.9389999999999645</v>
      </c>
      <c r="O43">
        <f t="shared" si="8"/>
        <v>146.84000000000003</v>
      </c>
      <c r="P43">
        <f t="shared" si="2"/>
        <v>8.0869999999999891</v>
      </c>
      <c r="Q43">
        <f t="shared" si="5"/>
        <v>56.680000000000064</v>
      </c>
      <c r="R43">
        <f t="shared" si="3"/>
        <v>120.67599999999993</v>
      </c>
      <c r="S43">
        <f t="shared" si="6"/>
        <v>128.82899999999995</v>
      </c>
      <c r="T43">
        <f t="shared" si="9"/>
        <v>-0.36400000000003274</v>
      </c>
      <c r="U43">
        <f t="shared" si="0"/>
        <v>349.34100000000001</v>
      </c>
      <c r="W43">
        <f t="shared" si="10"/>
        <v>92.75030000000001</v>
      </c>
      <c r="X43">
        <f t="shared" si="11"/>
        <v>105.17040979714778</v>
      </c>
    </row>
    <row r="44" spans="1:24" x14ac:dyDescent="0.2">
      <c r="A44" s="1">
        <v>634.23199999999997</v>
      </c>
      <c r="B44" s="1">
        <v>584.81299999999999</v>
      </c>
      <c r="C44" s="1">
        <v>466.68200000000002</v>
      </c>
      <c r="D44" s="1">
        <v>579.45699999999999</v>
      </c>
      <c r="E44" s="1">
        <v>634.55799999999999</v>
      </c>
      <c r="F44" s="1">
        <v>770.63300000000004</v>
      </c>
      <c r="G44" s="1">
        <v>625.19399999999996</v>
      </c>
      <c r="H44" s="1">
        <v>673.28700000000003</v>
      </c>
      <c r="I44" s="1">
        <v>711.79200000000003</v>
      </c>
      <c r="J44" s="1">
        <v>1013.326</v>
      </c>
      <c r="L44">
        <f t="shared" si="7"/>
        <v>12.144999999999982</v>
      </c>
      <c r="M44">
        <f t="shared" si="4"/>
        <v>41.878000000000043</v>
      </c>
      <c r="N44">
        <f t="shared" si="1"/>
        <v>14.473000000000013</v>
      </c>
      <c r="O44">
        <f t="shared" si="8"/>
        <v>92.023000000000025</v>
      </c>
      <c r="P44">
        <f t="shared" si="2"/>
        <v>50.538000000000011</v>
      </c>
      <c r="Q44">
        <f t="shared" si="5"/>
        <v>189.91600000000005</v>
      </c>
      <c r="R44">
        <f t="shared" si="3"/>
        <v>98.11099999999999</v>
      </c>
      <c r="S44">
        <f t="shared" si="6"/>
        <v>192.90199999999993</v>
      </c>
      <c r="T44">
        <f t="shared" si="9"/>
        <v>-1.6169999999999618</v>
      </c>
      <c r="U44">
        <f t="shared" si="0"/>
        <v>357.54200000000003</v>
      </c>
      <c r="W44">
        <f t="shared" si="10"/>
        <v>104.7911</v>
      </c>
      <c r="X44">
        <f t="shared" si="11"/>
        <v>112.57848849822264</v>
      </c>
    </row>
    <row r="45" spans="1:24" x14ac:dyDescent="0.2">
      <c r="A45" s="1">
        <v>614.91200000000003</v>
      </c>
      <c r="B45" s="1">
        <v>613.29300000000001</v>
      </c>
      <c r="C45" s="1">
        <v>451.77300000000002</v>
      </c>
      <c r="D45" s="1">
        <v>579.59199999999998</v>
      </c>
      <c r="E45" s="1">
        <v>665.505</v>
      </c>
      <c r="F45" s="1">
        <v>761.14200000000005</v>
      </c>
      <c r="G45" s="1">
        <v>633.93700000000001</v>
      </c>
      <c r="H45" s="1">
        <v>633.202</v>
      </c>
      <c r="I45" s="1">
        <v>668.61800000000005</v>
      </c>
      <c r="J45" s="1">
        <v>1044.2360000000001</v>
      </c>
      <c r="L45">
        <f t="shared" si="7"/>
        <v>34.697000000000003</v>
      </c>
      <c r="M45">
        <f t="shared" si="4"/>
        <v>70.358000000000061</v>
      </c>
      <c r="N45">
        <f t="shared" si="1"/>
        <v>16.764000000000067</v>
      </c>
      <c r="O45">
        <f t="shared" si="8"/>
        <v>154.80500000000006</v>
      </c>
      <c r="P45">
        <f t="shared" si="2"/>
        <v>29.615000000000009</v>
      </c>
      <c r="Q45">
        <f t="shared" si="5"/>
        <v>169.61099999999999</v>
      </c>
      <c r="R45">
        <f t="shared" si="3"/>
        <v>76.709999999999923</v>
      </c>
      <c r="S45">
        <f t="shared" si="6"/>
        <v>117.91599999999994</v>
      </c>
      <c r="T45">
        <f t="shared" si="9"/>
        <v>-25.990000000000009</v>
      </c>
      <c r="U45">
        <f t="shared" si="0"/>
        <v>388.45200000000011</v>
      </c>
      <c r="W45">
        <f t="shared" si="10"/>
        <v>103.2938</v>
      </c>
      <c r="X45">
        <f t="shared" si="11"/>
        <v>117.71323045416585</v>
      </c>
    </row>
    <row r="46" spans="1:24" x14ac:dyDescent="0.2">
      <c r="A46" s="1">
        <v>631.87599999999998</v>
      </c>
      <c r="B46" s="1">
        <v>649.50300000000004</v>
      </c>
      <c r="C46" s="1">
        <v>487.55799999999999</v>
      </c>
      <c r="D46" s="1">
        <v>502.82400000000001</v>
      </c>
      <c r="E46" s="1">
        <v>717.846</v>
      </c>
      <c r="F46" s="1">
        <v>735.60799999999995</v>
      </c>
      <c r="G46" s="1">
        <v>639.82799999999997</v>
      </c>
      <c r="H46" s="1">
        <v>714.89099999999996</v>
      </c>
      <c r="I46" s="1">
        <v>709.40800000000002</v>
      </c>
      <c r="J46" s="1">
        <v>1059.9549999999999</v>
      </c>
      <c r="L46">
        <f t="shared" si="7"/>
        <v>71.456000000000017</v>
      </c>
      <c r="M46">
        <f t="shared" si="4"/>
        <v>106.5680000000001</v>
      </c>
      <c r="N46">
        <f t="shared" si="1"/>
        <v>15.833000000000027</v>
      </c>
      <c r="O46">
        <f t="shared" si="8"/>
        <v>99.233000000000061</v>
      </c>
      <c r="P46">
        <f t="shared" si="2"/>
        <v>60.562000000000012</v>
      </c>
      <c r="Q46">
        <f t="shared" si="5"/>
        <v>149.077</v>
      </c>
      <c r="R46">
        <f t="shared" si="3"/>
        <v>79.975999999999999</v>
      </c>
      <c r="S46">
        <f t="shared" si="6"/>
        <v>93.041999999999916</v>
      </c>
      <c r="T46">
        <f t="shared" si="9"/>
        <v>-4.2309999999999945</v>
      </c>
      <c r="U46">
        <f t="shared" si="0"/>
        <v>404.17099999999994</v>
      </c>
      <c r="W46">
        <f t="shared" si="10"/>
        <v>107.56869999999999</v>
      </c>
      <c r="X46">
        <f t="shared" si="11"/>
        <v>113.12092804511855</v>
      </c>
    </row>
    <row r="47" spans="1:24" x14ac:dyDescent="0.2">
      <c r="A47" s="1">
        <v>607.952</v>
      </c>
      <c r="B47" s="1">
        <v>648.01800000000003</v>
      </c>
      <c r="C47" s="1">
        <v>539.09400000000005</v>
      </c>
      <c r="D47" s="1">
        <v>506.178</v>
      </c>
      <c r="E47" s="1">
        <v>756.02700000000004</v>
      </c>
      <c r="F47" s="1">
        <v>697.65599999999995</v>
      </c>
      <c r="G47" s="1">
        <v>650.01900000000001</v>
      </c>
      <c r="H47" s="1">
        <v>640.86800000000005</v>
      </c>
      <c r="I47" s="1">
        <v>645.077</v>
      </c>
      <c r="J47" s="1">
        <v>976.56600000000003</v>
      </c>
      <c r="L47">
        <f t="shared" si="7"/>
        <v>66.908999999999992</v>
      </c>
      <c r="M47">
        <f t="shared" si="4"/>
        <v>105.08300000000008</v>
      </c>
      <c r="N47">
        <f t="shared" si="1"/>
        <v>43.737000000000023</v>
      </c>
      <c r="O47">
        <f t="shared" si="8"/>
        <v>22.836999999999989</v>
      </c>
      <c r="P47">
        <f t="shared" si="2"/>
        <v>112.90300000000002</v>
      </c>
      <c r="Q47">
        <f t="shared" si="5"/>
        <v>83.87</v>
      </c>
      <c r="R47">
        <f t="shared" si="3"/>
        <v>84.02699999999993</v>
      </c>
      <c r="S47">
        <f t="shared" si="6"/>
        <v>134.00699999999995</v>
      </c>
      <c r="T47">
        <f t="shared" si="9"/>
        <v>22.264999999999986</v>
      </c>
      <c r="U47">
        <f t="shared" si="0"/>
        <v>320.78200000000004</v>
      </c>
      <c r="W47">
        <f t="shared" si="10"/>
        <v>99.641999999999996</v>
      </c>
      <c r="X47">
        <f t="shared" si="11"/>
        <v>86.194174915323245</v>
      </c>
    </row>
    <row r="48" spans="1:24" x14ac:dyDescent="0.2">
      <c r="A48" s="1">
        <v>599.20899999999995</v>
      </c>
      <c r="B48" s="1">
        <v>629.04899999999998</v>
      </c>
      <c r="C48" s="1">
        <v>497.30599999999998</v>
      </c>
      <c r="D48" s="1">
        <v>569.31299999999999</v>
      </c>
      <c r="E48" s="1">
        <v>754.39700000000005</v>
      </c>
      <c r="F48" s="1">
        <v>695.17899999999997</v>
      </c>
      <c r="G48" s="1">
        <v>624.12199999999996</v>
      </c>
      <c r="H48" s="1">
        <v>621.97299999999996</v>
      </c>
      <c r="I48" s="1">
        <v>696.26300000000003</v>
      </c>
      <c r="J48" s="1">
        <v>990.98</v>
      </c>
      <c r="L48">
        <f t="shared" si="7"/>
        <v>3.5070000000000618</v>
      </c>
      <c r="M48">
        <f t="shared" si="4"/>
        <v>86.114000000000033</v>
      </c>
      <c r="N48">
        <f t="shared" si="1"/>
        <v>33.234999999999957</v>
      </c>
      <c r="O48">
        <f t="shared" si="8"/>
        <v>12.97300000000007</v>
      </c>
      <c r="P48">
        <f t="shared" si="2"/>
        <v>151.08400000000006</v>
      </c>
      <c r="Q48">
        <f t="shared" si="5"/>
        <v>161.96400000000006</v>
      </c>
      <c r="R48">
        <f t="shared" si="3"/>
        <v>92.769999999999982</v>
      </c>
      <c r="S48">
        <f t="shared" si="6"/>
        <v>45.085999999999899</v>
      </c>
      <c r="T48">
        <f t="shared" si="9"/>
        <v>57.657000000000039</v>
      </c>
      <c r="U48">
        <f t="shared" si="0"/>
        <v>335.19600000000003</v>
      </c>
      <c r="W48">
        <f t="shared" si="10"/>
        <v>97.958600000000018</v>
      </c>
      <c r="X48">
        <f t="shared" si="11"/>
        <v>98.950229673755146</v>
      </c>
    </row>
    <row r="49" spans="1:24" x14ac:dyDescent="0.2">
      <c r="A49" s="1">
        <v>651.12099999999998</v>
      </c>
      <c r="B49" s="1">
        <v>610.51199999999994</v>
      </c>
      <c r="C49" s="1">
        <v>485.113</v>
      </c>
      <c r="D49" s="1">
        <v>522.971</v>
      </c>
      <c r="E49" s="1">
        <v>701.17399999999998</v>
      </c>
      <c r="F49" s="1">
        <v>739.45600000000002</v>
      </c>
      <c r="G49" s="1">
        <v>593.524</v>
      </c>
      <c r="H49" s="1">
        <v>605.68399999999997</v>
      </c>
      <c r="I49" s="1">
        <v>733.548</v>
      </c>
      <c r="J49" s="1">
        <v>901.30200000000002</v>
      </c>
      <c r="L49">
        <f t="shared" si="7"/>
        <v>-1.6269999999999527</v>
      </c>
      <c r="M49">
        <f t="shared" si="4"/>
        <v>67.576999999999998</v>
      </c>
      <c r="N49">
        <f t="shared" si="1"/>
        <v>-0.33499999999997954</v>
      </c>
      <c r="O49">
        <f t="shared" si="8"/>
        <v>-41.730000000000018</v>
      </c>
      <c r="P49">
        <f t="shared" si="2"/>
        <v>149.45400000000006</v>
      </c>
      <c r="Q49">
        <f t="shared" si="5"/>
        <v>106.74200000000008</v>
      </c>
      <c r="R49">
        <f t="shared" si="3"/>
        <v>98.660999999999945</v>
      </c>
      <c r="S49">
        <f t="shared" si="6"/>
        <v>100.44499999999994</v>
      </c>
      <c r="T49">
        <f t="shared" si="9"/>
        <v>33.043000000000006</v>
      </c>
      <c r="U49">
        <f t="shared" si="0"/>
        <v>245.51800000000003</v>
      </c>
      <c r="W49">
        <f t="shared" si="10"/>
        <v>75.774799999999999</v>
      </c>
      <c r="X49">
        <f t="shared" si="11"/>
        <v>84.206803520064042</v>
      </c>
    </row>
    <row r="50" spans="1:24" x14ac:dyDescent="0.2">
      <c r="A50" s="1">
        <v>636.94100000000003</v>
      </c>
      <c r="B50" s="1">
        <v>656.43799999999999</v>
      </c>
      <c r="C50" s="1">
        <v>491.36200000000002</v>
      </c>
      <c r="D50" s="1">
        <v>570.37699999999995</v>
      </c>
      <c r="E50" s="1">
        <v>683.72900000000004</v>
      </c>
      <c r="F50" s="1">
        <v>737.59900000000005</v>
      </c>
      <c r="G50" s="1">
        <v>600.61</v>
      </c>
      <c r="H50" s="1">
        <v>596.06500000000005</v>
      </c>
      <c r="I50" s="1">
        <v>718.55700000000002</v>
      </c>
      <c r="J50" s="1">
        <v>891.22500000000002</v>
      </c>
      <c r="L50">
        <f t="shared" si="7"/>
        <v>14.649999999999977</v>
      </c>
      <c r="M50">
        <f t="shared" si="4"/>
        <v>113.50300000000004</v>
      </c>
      <c r="N50">
        <f t="shared" si="1"/>
        <v>12.097000000000037</v>
      </c>
      <c r="O50">
        <f t="shared" si="8"/>
        <v>-18.007999999999925</v>
      </c>
      <c r="P50">
        <f t="shared" si="2"/>
        <v>96.230999999999995</v>
      </c>
      <c r="Q50">
        <f t="shared" si="5"/>
        <v>101.92000000000007</v>
      </c>
      <c r="R50">
        <f t="shared" si="3"/>
        <v>108.85199999999998</v>
      </c>
      <c r="S50">
        <f t="shared" si="6"/>
        <v>70.283999999999992</v>
      </c>
      <c r="T50">
        <f t="shared" si="9"/>
        <v>-36.360000000000014</v>
      </c>
      <c r="U50">
        <f t="shared" si="0"/>
        <v>235.44100000000003</v>
      </c>
      <c r="W50">
        <f t="shared" si="10"/>
        <v>69.861000000000018</v>
      </c>
      <c r="X50">
        <f t="shared" si="11"/>
        <v>80.24531150997754</v>
      </c>
    </row>
    <row r="51" spans="1:24" x14ac:dyDescent="0.2">
      <c r="A51" s="1">
        <v>571.154</v>
      </c>
      <c r="B51" s="1">
        <v>705.04899999999998</v>
      </c>
      <c r="C51" s="1">
        <v>510.774</v>
      </c>
      <c r="D51" s="1">
        <v>545.44200000000001</v>
      </c>
      <c r="E51" s="1">
        <v>652.22199999999998</v>
      </c>
      <c r="F51" s="1">
        <v>728.73400000000004</v>
      </c>
      <c r="G51" s="1">
        <v>613.74599999999998</v>
      </c>
      <c r="H51" s="1">
        <v>624.42700000000002</v>
      </c>
      <c r="I51" s="1">
        <v>724.74599999999998</v>
      </c>
      <c r="J51" s="1">
        <v>759.56200000000001</v>
      </c>
      <c r="L51">
        <f t="shared" si="7"/>
        <v>-3.77699999999993</v>
      </c>
      <c r="M51">
        <f t="shared" si="4"/>
        <v>162.11400000000003</v>
      </c>
      <c r="N51">
        <f t="shared" si="1"/>
        <v>21.125000000000057</v>
      </c>
      <c r="O51">
        <f t="shared" si="8"/>
        <v>-27.476999999999975</v>
      </c>
      <c r="P51">
        <f t="shared" si="2"/>
        <v>78.786000000000058</v>
      </c>
      <c r="Q51">
        <f t="shared" si="5"/>
        <v>92.429000000000087</v>
      </c>
      <c r="R51">
        <f t="shared" si="3"/>
        <v>82.954999999999927</v>
      </c>
      <c r="S51">
        <f t="shared" si="6"/>
        <v>61.091999999999985</v>
      </c>
      <c r="T51">
        <f t="shared" si="9"/>
        <v>-7.0729999999999791</v>
      </c>
      <c r="U51">
        <f t="shared" si="0"/>
        <v>103.77800000000002</v>
      </c>
      <c r="W51">
        <f t="shared" si="10"/>
        <v>56.395200000000024</v>
      </c>
      <c r="X51">
        <f t="shared" si="11"/>
        <v>59.513116189813339</v>
      </c>
    </row>
    <row r="52" spans="1:24" x14ac:dyDescent="0.2">
      <c r="A52" s="1">
        <v>641.55200000000002</v>
      </c>
      <c r="B52" s="1">
        <v>661.44</v>
      </c>
      <c r="C52" s="1">
        <v>513.06500000000005</v>
      </c>
      <c r="D52" s="1">
        <v>569.00400000000002</v>
      </c>
      <c r="E52" s="1">
        <v>647.971</v>
      </c>
      <c r="F52" s="1">
        <v>719.71699999999998</v>
      </c>
      <c r="G52" s="1">
        <v>602.10400000000004</v>
      </c>
      <c r="H52" s="1">
        <v>639.42200000000003</v>
      </c>
      <c r="I52" s="1">
        <v>693.80600000000004</v>
      </c>
      <c r="J52" s="1">
        <v>726.21100000000001</v>
      </c>
      <c r="L52">
        <f t="shared" si="7"/>
        <v>37.254999999999995</v>
      </c>
      <c r="M52">
        <f t="shared" si="4"/>
        <v>118.50500000000011</v>
      </c>
      <c r="N52">
        <f t="shared" si="1"/>
        <v>46.224999999999966</v>
      </c>
      <c r="O52">
        <f t="shared" si="8"/>
        <v>-121.92799999999994</v>
      </c>
      <c r="P52">
        <f t="shared" si="2"/>
        <v>47.278999999999996</v>
      </c>
      <c r="Q52">
        <f t="shared" si="5"/>
        <v>66.894999999999982</v>
      </c>
      <c r="R52">
        <f t="shared" si="3"/>
        <v>52.356999999999971</v>
      </c>
      <c r="S52">
        <f t="shared" si="6"/>
        <v>21.006999999999948</v>
      </c>
      <c r="T52">
        <f t="shared" si="9"/>
        <v>33.634999999999991</v>
      </c>
      <c r="U52">
        <f t="shared" si="0"/>
        <v>70.427000000000021</v>
      </c>
      <c r="W52">
        <f t="shared" si="10"/>
        <v>37.165700000000001</v>
      </c>
      <c r="X52">
        <f t="shared" si="11"/>
        <v>62.008722694741373</v>
      </c>
    </row>
    <row r="53" spans="1:24" x14ac:dyDescent="0.2">
      <c r="A53" s="1">
        <v>616.22299999999996</v>
      </c>
      <c r="B53" s="1">
        <v>608.68600000000004</v>
      </c>
      <c r="C53" s="1">
        <v>512.13400000000001</v>
      </c>
      <c r="D53" s="1">
        <v>562.32100000000003</v>
      </c>
      <c r="E53" s="1">
        <v>592.99699999999996</v>
      </c>
      <c r="F53" s="1">
        <v>773.55399999999997</v>
      </c>
      <c r="G53" s="1">
        <v>611.57399999999996</v>
      </c>
      <c r="H53" s="1">
        <v>590.66899999999998</v>
      </c>
      <c r="I53" s="1">
        <v>714.077</v>
      </c>
      <c r="J53" s="1">
        <v>728.577</v>
      </c>
      <c r="L53">
        <f t="shared" si="7"/>
        <v>72.341999999999985</v>
      </c>
      <c r="M53">
        <f t="shared" si="4"/>
        <v>65.75100000000009</v>
      </c>
      <c r="N53">
        <f t="shared" si="1"/>
        <v>-7.5639999999999645</v>
      </c>
      <c r="O53">
        <f t="shared" si="8"/>
        <v>-92.527999999999963</v>
      </c>
      <c r="P53">
        <f t="shared" si="2"/>
        <v>43.02800000000002</v>
      </c>
      <c r="Q53">
        <f t="shared" si="5"/>
        <v>28.942999999999984</v>
      </c>
      <c r="R53">
        <f t="shared" si="3"/>
        <v>59.442999999999984</v>
      </c>
      <c r="S53">
        <f t="shared" si="6"/>
        <v>102.69599999999991</v>
      </c>
      <c r="T53">
        <f t="shared" si="9"/>
        <v>21.125999999999976</v>
      </c>
      <c r="U53">
        <f t="shared" si="0"/>
        <v>72.793000000000006</v>
      </c>
      <c r="W53">
        <f t="shared" si="10"/>
        <v>36.603000000000002</v>
      </c>
      <c r="X53">
        <f t="shared" si="11"/>
        <v>55.067212646607281</v>
      </c>
    </row>
    <row r="54" spans="1:24" x14ac:dyDescent="0.2">
      <c r="A54" s="1">
        <v>626.06299999999999</v>
      </c>
      <c r="B54" s="1">
        <v>586.10599999999999</v>
      </c>
      <c r="C54" s="1">
        <v>540.03800000000001</v>
      </c>
      <c r="D54" s="1">
        <v>550.38499999999999</v>
      </c>
      <c r="E54" s="1">
        <v>645.62900000000002</v>
      </c>
      <c r="F54" s="1">
        <v>789.38199999999995</v>
      </c>
      <c r="G54" s="1">
        <v>600.84299999999996</v>
      </c>
      <c r="H54" s="1">
        <v>609.34</v>
      </c>
      <c r="I54" s="1">
        <v>675.58900000000006</v>
      </c>
      <c r="J54" s="1">
        <v>760.58100000000002</v>
      </c>
      <c r="L54">
        <f t="shared" si="7"/>
        <v>53.022000000000048</v>
      </c>
      <c r="M54">
        <f t="shared" si="4"/>
        <v>43.171000000000049</v>
      </c>
      <c r="N54">
        <f t="shared" si="1"/>
        <v>-27.887</v>
      </c>
      <c r="O54">
        <f t="shared" si="8"/>
        <v>-22.231999999999971</v>
      </c>
      <c r="P54">
        <f t="shared" si="2"/>
        <v>-11.946000000000026</v>
      </c>
      <c r="Q54">
        <f t="shared" si="5"/>
        <v>26.466000000000008</v>
      </c>
      <c r="R54">
        <f t="shared" si="3"/>
        <v>72.578999999999951</v>
      </c>
      <c r="S54">
        <f t="shared" si="6"/>
        <v>28.673000000000002</v>
      </c>
      <c r="T54">
        <f t="shared" si="9"/>
        <v>93.273000000000025</v>
      </c>
      <c r="U54">
        <f t="shared" si="0"/>
        <v>104.79700000000003</v>
      </c>
      <c r="W54">
        <f t="shared" si="10"/>
        <v>35.991600000000012</v>
      </c>
      <c r="X54">
        <f t="shared" si="11"/>
        <v>46.676586555669317</v>
      </c>
    </row>
    <row r="55" spans="1:24" x14ac:dyDescent="0.2">
      <c r="A55" s="1">
        <v>609.37800000000004</v>
      </c>
      <c r="B55" s="1">
        <v>589.94600000000003</v>
      </c>
      <c r="C55" s="1">
        <v>529.53599999999994</v>
      </c>
      <c r="D55" s="1">
        <v>498.38200000000001</v>
      </c>
      <c r="E55" s="1">
        <v>653.35900000000004</v>
      </c>
      <c r="F55" s="1">
        <v>766.04499999999996</v>
      </c>
      <c r="G55" s="1">
        <v>584.01599999999996</v>
      </c>
      <c r="H55" s="1">
        <v>651.35599999999999</v>
      </c>
      <c r="I55" s="1">
        <v>663.45799999999997</v>
      </c>
      <c r="J55" s="1">
        <v>716.87199999999996</v>
      </c>
      <c r="L55">
        <f t="shared" si="7"/>
        <v>69.98599999999999</v>
      </c>
      <c r="M55">
        <f t="shared" si="4"/>
        <v>47.011000000000081</v>
      </c>
      <c r="N55">
        <f t="shared" si="1"/>
        <v>-18.947999999999979</v>
      </c>
      <c r="O55">
        <f t="shared" si="8"/>
        <v>-22.09699999999998</v>
      </c>
      <c r="P55">
        <f t="shared" si="2"/>
        <v>40.686000000000035</v>
      </c>
      <c r="Q55">
        <f t="shared" si="5"/>
        <v>70.743000000000052</v>
      </c>
      <c r="R55">
        <f t="shared" si="3"/>
        <v>60.937000000000012</v>
      </c>
      <c r="S55">
        <f t="shared" si="6"/>
        <v>9.7779999999999063</v>
      </c>
      <c r="T55">
        <f t="shared" si="9"/>
        <v>55.831000000000017</v>
      </c>
      <c r="U55">
        <f t="shared" si="0"/>
        <v>61.087999999999965</v>
      </c>
      <c r="W55">
        <f t="shared" si="10"/>
        <v>37.501500000000007</v>
      </c>
      <c r="X55">
        <f t="shared" si="11"/>
        <v>35.291559599207929</v>
      </c>
    </row>
    <row r="56" spans="1:24" x14ac:dyDescent="0.2">
      <c r="A56" s="1">
        <v>599.274</v>
      </c>
      <c r="B56" s="1">
        <v>632.84500000000003</v>
      </c>
      <c r="C56" s="1">
        <v>495.96600000000001</v>
      </c>
      <c r="D56" s="1">
        <v>515.39800000000002</v>
      </c>
      <c r="E56" s="1">
        <v>677.83900000000006</v>
      </c>
      <c r="F56" s="1">
        <v>710.10400000000004</v>
      </c>
      <c r="G56" s="1">
        <v>599.65499999999997</v>
      </c>
      <c r="H56" s="1">
        <v>645.77800000000002</v>
      </c>
      <c r="I56" s="1">
        <v>705.37800000000004</v>
      </c>
      <c r="J56" s="1">
        <v>757.68600000000004</v>
      </c>
      <c r="L56">
        <f t="shared" si="7"/>
        <v>46.062000000000012</v>
      </c>
      <c r="M56">
        <f t="shared" si="4"/>
        <v>89.910000000000082</v>
      </c>
      <c r="N56">
        <f t="shared" si="1"/>
        <v>45.430999999999983</v>
      </c>
      <c r="O56">
        <f t="shared" si="8"/>
        <v>-98.864999999999952</v>
      </c>
      <c r="P56">
        <f t="shared" si="2"/>
        <v>48.416000000000054</v>
      </c>
      <c r="Q56">
        <f t="shared" si="5"/>
        <v>68.886000000000081</v>
      </c>
      <c r="R56">
        <f t="shared" si="3"/>
        <v>70.406999999999925</v>
      </c>
      <c r="S56">
        <f t="shared" si="6"/>
        <v>-6.5110000000000809</v>
      </c>
      <c r="T56">
        <f t="shared" si="9"/>
        <v>12.657000000000039</v>
      </c>
      <c r="U56">
        <f t="shared" si="0"/>
        <v>101.90200000000004</v>
      </c>
      <c r="W56">
        <f t="shared" si="10"/>
        <v>37.829500000000017</v>
      </c>
      <c r="X56">
        <f t="shared" si="11"/>
        <v>58.086348848072738</v>
      </c>
    </row>
    <row r="57" spans="1:24" x14ac:dyDescent="0.2">
      <c r="A57" s="1">
        <v>637.82000000000005</v>
      </c>
      <c r="B57" s="1">
        <v>611.51599999999996</v>
      </c>
      <c r="C57" s="1">
        <v>508.39800000000002</v>
      </c>
      <c r="D57" s="1">
        <v>540.70699999999999</v>
      </c>
      <c r="E57" s="1">
        <v>632.42600000000004</v>
      </c>
      <c r="F57" s="1">
        <v>740.67899999999997</v>
      </c>
      <c r="G57" s="1">
        <v>636.48</v>
      </c>
      <c r="H57" s="1">
        <v>655.26599999999996</v>
      </c>
      <c r="I57" s="1">
        <v>703.93</v>
      </c>
      <c r="J57" s="1">
        <v>749.88199999999995</v>
      </c>
      <c r="L57">
        <f t="shared" si="7"/>
        <v>37.31899999999996</v>
      </c>
      <c r="M57">
        <f t="shared" si="4"/>
        <v>68.581000000000017</v>
      </c>
      <c r="N57">
        <f t="shared" si="1"/>
        <v>25.781999999999982</v>
      </c>
      <c r="O57">
        <f t="shared" si="8"/>
        <v>-95.510999999999967</v>
      </c>
      <c r="P57">
        <f t="shared" si="2"/>
        <v>72.896000000000072</v>
      </c>
      <c r="Q57">
        <f t="shared" si="5"/>
        <v>60.021000000000072</v>
      </c>
      <c r="R57">
        <f t="shared" si="3"/>
        <v>59.675999999999931</v>
      </c>
      <c r="S57">
        <f t="shared" si="6"/>
        <v>-16.129999999999995</v>
      </c>
      <c r="T57">
        <f t="shared" si="9"/>
        <v>53.447000000000003</v>
      </c>
      <c r="U57">
        <f t="shared" si="0"/>
        <v>94.097999999999956</v>
      </c>
      <c r="W57">
        <f t="shared" si="10"/>
        <v>36.017900000000004</v>
      </c>
      <c r="X57">
        <f t="shared" si="11"/>
        <v>55.135184681632985</v>
      </c>
    </row>
    <row r="58" spans="1:24" x14ac:dyDescent="0.2">
      <c r="A58" s="1">
        <v>626.36599999999999</v>
      </c>
      <c r="B58" s="1">
        <v>548.423</v>
      </c>
      <c r="C58" s="1">
        <v>517.42600000000004</v>
      </c>
      <c r="D58" s="1">
        <v>504.51100000000002</v>
      </c>
      <c r="E58" s="1">
        <v>653.13800000000003</v>
      </c>
      <c r="F58" s="1">
        <v>746.91499999999996</v>
      </c>
      <c r="G58" s="1">
        <v>618.23299999999995</v>
      </c>
      <c r="H58" s="1">
        <v>640.05600000000004</v>
      </c>
      <c r="I58" s="1">
        <v>678.82299999999998</v>
      </c>
      <c r="J58" s="1">
        <v>682.31799999999998</v>
      </c>
      <c r="L58">
        <f t="shared" si="7"/>
        <v>89.230999999999995</v>
      </c>
      <c r="M58">
        <f t="shared" si="4"/>
        <v>5.4880000000000564</v>
      </c>
      <c r="N58">
        <f t="shared" si="1"/>
        <v>22.178000000000054</v>
      </c>
      <c r="O58">
        <f t="shared" si="8"/>
        <v>-32.375999999999976</v>
      </c>
      <c r="P58">
        <f t="shared" si="2"/>
        <v>27.483000000000061</v>
      </c>
      <c r="Q58">
        <f t="shared" si="5"/>
        <v>51.004000000000019</v>
      </c>
      <c r="R58">
        <f t="shared" si="3"/>
        <v>42.848999999999933</v>
      </c>
      <c r="S58">
        <f t="shared" si="6"/>
        <v>12.231999999999971</v>
      </c>
      <c r="T58">
        <f t="shared" si="9"/>
        <v>-10.884000000000015</v>
      </c>
      <c r="U58">
        <f t="shared" si="0"/>
        <v>26.533999999999992</v>
      </c>
      <c r="W58">
        <f t="shared" si="10"/>
        <v>23.37390000000001</v>
      </c>
      <c r="X58">
        <f t="shared" si="11"/>
        <v>33.720852590546002</v>
      </c>
    </row>
    <row r="59" spans="1:24" x14ac:dyDescent="0.2">
      <c r="A59" s="1">
        <v>591.01099999999997</v>
      </c>
      <c r="B59" s="1">
        <v>599.70600000000002</v>
      </c>
      <c r="C59" s="1">
        <v>542.52599999999995</v>
      </c>
      <c r="D59" s="1">
        <v>502.54899999999998</v>
      </c>
      <c r="E59" s="1">
        <v>699.28200000000004</v>
      </c>
      <c r="F59" s="1">
        <v>783.11099999999999</v>
      </c>
      <c r="G59" s="1">
        <v>563.66899999999998</v>
      </c>
      <c r="H59" s="1">
        <v>615.29899999999998</v>
      </c>
      <c r="I59" s="1">
        <v>711.99300000000005</v>
      </c>
      <c r="J59" s="1">
        <v>767.11400000000003</v>
      </c>
      <c r="L59">
        <f t="shared" si="7"/>
        <v>75.051000000000045</v>
      </c>
      <c r="M59">
        <f t="shared" si="4"/>
        <v>56.771000000000072</v>
      </c>
      <c r="N59">
        <f t="shared" si="1"/>
        <v>11.720000000000027</v>
      </c>
      <c r="O59">
        <f t="shared" si="8"/>
        <v>-78.717999999999961</v>
      </c>
      <c r="P59">
        <f t="shared" si="2"/>
        <v>48.19500000000005</v>
      </c>
      <c r="Q59">
        <f t="shared" si="5"/>
        <v>104.84100000000001</v>
      </c>
      <c r="R59">
        <f t="shared" si="3"/>
        <v>58.487999999999943</v>
      </c>
      <c r="S59">
        <f t="shared" si="6"/>
        <v>27.226999999999975</v>
      </c>
      <c r="T59">
        <f t="shared" si="9"/>
        <v>40.302000000000021</v>
      </c>
      <c r="U59">
        <f t="shared" si="0"/>
        <v>111.33000000000004</v>
      </c>
      <c r="W59">
        <f t="shared" si="10"/>
        <v>45.520700000000019</v>
      </c>
      <c r="X59">
        <f t="shared" si="11"/>
        <v>53.710446701735776</v>
      </c>
    </row>
    <row r="60" spans="1:24" x14ac:dyDescent="0.2">
      <c r="A60" s="1">
        <v>592.66399999999999</v>
      </c>
      <c r="B60" s="1">
        <v>615.85599999999999</v>
      </c>
      <c r="C60" s="1">
        <v>488.73700000000002</v>
      </c>
      <c r="D60" s="1">
        <v>535.29899999999998</v>
      </c>
      <c r="E60" s="1">
        <v>721.41099999999994</v>
      </c>
      <c r="F60" s="1">
        <v>768.11099999999999</v>
      </c>
      <c r="G60" s="1">
        <v>643.66499999999996</v>
      </c>
      <c r="H60" s="1">
        <v>644.73500000000001</v>
      </c>
      <c r="I60" s="1">
        <v>711.74300000000005</v>
      </c>
      <c r="J60" s="1">
        <v>728.351</v>
      </c>
      <c r="L60">
        <f t="shared" si="7"/>
        <v>9.26400000000001</v>
      </c>
      <c r="M60">
        <f t="shared" si="4"/>
        <v>72.921000000000049</v>
      </c>
      <c r="N60">
        <f t="shared" si="1"/>
        <v>9.5810000000000173</v>
      </c>
      <c r="O60">
        <f t="shared" si="8"/>
        <v>-31.312000000000012</v>
      </c>
      <c r="P60">
        <f t="shared" si="2"/>
        <v>94.339000000000055</v>
      </c>
      <c r="Q60">
        <f t="shared" si="5"/>
        <v>120.66899999999998</v>
      </c>
      <c r="R60">
        <f t="shared" si="3"/>
        <v>95.312999999999988</v>
      </c>
      <c r="S60">
        <f t="shared" si="6"/>
        <v>-21.526000000000067</v>
      </c>
      <c r="T60">
        <f t="shared" si="9"/>
        <v>77.586999999999989</v>
      </c>
      <c r="U60">
        <f t="shared" si="0"/>
        <v>72.567000000000007</v>
      </c>
      <c r="W60">
        <f t="shared" si="10"/>
        <v>49.940300000000001</v>
      </c>
      <c r="X60">
        <f t="shared" si="11"/>
        <v>53.572068163777722</v>
      </c>
    </row>
    <row r="61" spans="1:24" x14ac:dyDescent="0.2">
      <c r="A61" s="1">
        <v>552.64400000000001</v>
      </c>
      <c r="B61" s="1">
        <v>624.89400000000001</v>
      </c>
      <c r="C61" s="1">
        <v>468.41399999999999</v>
      </c>
      <c r="D61" s="1">
        <v>513.51499999999999</v>
      </c>
      <c r="E61" s="1">
        <v>624.87099999999998</v>
      </c>
      <c r="F61" s="1">
        <v>754.16800000000001</v>
      </c>
      <c r="G61" s="1">
        <v>632.45399999999995</v>
      </c>
      <c r="H61" s="1">
        <v>642.26800000000003</v>
      </c>
      <c r="I61" s="1">
        <v>681.03899999999999</v>
      </c>
      <c r="J61" s="1">
        <v>698.71900000000005</v>
      </c>
      <c r="L61">
        <f t="shared" si="7"/>
        <v>79.662000000000035</v>
      </c>
      <c r="M61">
        <f t="shared" si="4"/>
        <v>81.95900000000006</v>
      </c>
      <c r="N61">
        <f t="shared" si="1"/>
        <v>45.997000000000014</v>
      </c>
      <c r="O61">
        <f t="shared" si="8"/>
        <v>-56.246999999999957</v>
      </c>
      <c r="P61">
        <f t="shared" si="2"/>
        <v>116.46799999999996</v>
      </c>
      <c r="Q61">
        <f t="shared" si="5"/>
        <v>97.331999999999994</v>
      </c>
      <c r="R61">
        <f t="shared" si="3"/>
        <v>77.065999999999917</v>
      </c>
      <c r="S61">
        <f t="shared" si="6"/>
        <v>-2.8550000000000182</v>
      </c>
      <c r="T61">
        <f t="shared" si="9"/>
        <v>62.596000000000004</v>
      </c>
      <c r="U61">
        <f t="shared" si="0"/>
        <v>42.935000000000059</v>
      </c>
      <c r="W61">
        <f t="shared" si="10"/>
        <v>54.491300000000003</v>
      </c>
      <c r="X61">
        <f t="shared" si="11"/>
        <v>50.986980098517954</v>
      </c>
    </row>
    <row r="62" spans="1:24" x14ac:dyDescent="0.2">
      <c r="A62" s="1">
        <v>568.12599999999998</v>
      </c>
      <c r="B62" s="1">
        <v>622.02</v>
      </c>
      <c r="C62" s="1">
        <v>477.35300000000001</v>
      </c>
      <c r="D62" s="1">
        <v>480.51499999999999</v>
      </c>
      <c r="E62" s="1">
        <v>652.73500000000001</v>
      </c>
      <c r="F62" s="1">
        <v>790.62699999999995</v>
      </c>
      <c r="G62" s="1">
        <v>623.67999999999995</v>
      </c>
      <c r="H62" s="1">
        <v>624.81200000000001</v>
      </c>
      <c r="I62" s="1">
        <v>713.60299999999995</v>
      </c>
      <c r="J62" s="1">
        <v>717.42600000000004</v>
      </c>
      <c r="L62">
        <f t="shared" si="7"/>
        <v>54.33299999999997</v>
      </c>
      <c r="M62">
        <f t="shared" si="4"/>
        <v>79.085000000000036</v>
      </c>
      <c r="N62">
        <f t="shared" si="1"/>
        <v>37.184000000000026</v>
      </c>
      <c r="O62">
        <f t="shared" si="8"/>
        <v>-32.684999999999945</v>
      </c>
      <c r="P62">
        <f t="shared" si="2"/>
        <v>19.927999999999997</v>
      </c>
      <c r="Q62">
        <f t="shared" si="5"/>
        <v>41.391000000000076</v>
      </c>
      <c r="R62">
        <f t="shared" si="3"/>
        <v>22.501999999999953</v>
      </c>
      <c r="S62">
        <f t="shared" si="6"/>
        <v>39.160999999999945</v>
      </c>
      <c r="T62">
        <f t="shared" si="9"/>
        <v>68.784999999999968</v>
      </c>
      <c r="U62">
        <f t="shared" si="0"/>
        <v>61.642000000000053</v>
      </c>
      <c r="W62">
        <f t="shared" si="10"/>
        <v>39.132600000000011</v>
      </c>
      <c r="X62">
        <f t="shared" si="11"/>
        <v>31.667094289042542</v>
      </c>
    </row>
    <row r="63" spans="1:24" x14ac:dyDescent="0.2">
      <c r="A63" s="1">
        <v>612.673</v>
      </c>
      <c r="B63" s="1">
        <v>654.06299999999999</v>
      </c>
      <c r="C63" s="1">
        <v>541.73199999999997</v>
      </c>
      <c r="D63" s="1">
        <v>553.88499999999999</v>
      </c>
      <c r="E63" s="1">
        <v>684.25599999999997</v>
      </c>
      <c r="F63" s="1">
        <v>727.54499999999996</v>
      </c>
      <c r="G63" s="1">
        <v>620.69799999999998</v>
      </c>
      <c r="H63" s="1">
        <v>586.33900000000006</v>
      </c>
      <c r="I63" s="1">
        <v>698.88400000000001</v>
      </c>
      <c r="J63" s="1">
        <v>750.60500000000002</v>
      </c>
      <c r="L63">
        <f t="shared" si="7"/>
        <v>64.173000000000002</v>
      </c>
      <c r="M63">
        <f t="shared" si="4"/>
        <v>111.12800000000004</v>
      </c>
      <c r="N63">
        <f t="shared" si="1"/>
        <v>38.300000000000011</v>
      </c>
      <c r="O63">
        <f t="shared" si="8"/>
        <v>-39.367999999999938</v>
      </c>
      <c r="P63">
        <f t="shared" si="2"/>
        <v>47.79200000000003</v>
      </c>
      <c r="Q63">
        <f t="shared" si="5"/>
        <v>71.966000000000008</v>
      </c>
      <c r="R63">
        <f t="shared" si="3"/>
        <v>102.49799999999993</v>
      </c>
      <c r="S63">
        <f t="shared" si="6"/>
        <v>33.58299999999997</v>
      </c>
      <c r="T63">
        <f t="shared" si="9"/>
        <v>37.845000000000027</v>
      </c>
      <c r="U63">
        <f t="shared" si="0"/>
        <v>94.821000000000026</v>
      </c>
      <c r="W63">
        <f t="shared" si="10"/>
        <v>56.273800000000008</v>
      </c>
      <c r="X63">
        <f t="shared" si="11"/>
        <v>43.890057658755566</v>
      </c>
    </row>
    <row r="64" spans="1:24" x14ac:dyDescent="0.2">
      <c r="A64" s="1">
        <v>634.61099999999999</v>
      </c>
      <c r="B64" s="1">
        <v>591.44899999999996</v>
      </c>
      <c r="C64" s="1">
        <v>522.08299999999997</v>
      </c>
      <c r="D64" s="1">
        <v>506.51299999999998</v>
      </c>
      <c r="E64" s="1">
        <v>659.91</v>
      </c>
      <c r="F64" s="1">
        <v>723.19299999999998</v>
      </c>
      <c r="G64" s="1">
        <v>632.65099999999995</v>
      </c>
      <c r="H64" s="1">
        <v>623.15099999999995</v>
      </c>
      <c r="I64" s="1">
        <v>694.98599999999999</v>
      </c>
      <c r="J64" s="1">
        <v>706.572</v>
      </c>
      <c r="L64">
        <f t="shared" si="7"/>
        <v>47.488000000000056</v>
      </c>
      <c r="M64">
        <f t="shared" si="4"/>
        <v>48.51400000000001</v>
      </c>
      <c r="N64">
        <f t="shared" si="1"/>
        <v>2.4000000000000909E-2</v>
      </c>
      <c r="O64">
        <f t="shared" si="8"/>
        <v>-51.303999999999974</v>
      </c>
      <c r="P64">
        <f t="shared" si="2"/>
        <v>79.312999999999988</v>
      </c>
      <c r="Q64">
        <f t="shared" si="5"/>
        <v>78.201999999999998</v>
      </c>
      <c r="R64">
        <f t="shared" si="3"/>
        <v>91.286999999999921</v>
      </c>
      <c r="S64">
        <f t="shared" si="6"/>
        <v>43.070999999999913</v>
      </c>
      <c r="T64">
        <f t="shared" si="9"/>
        <v>58.115999999999985</v>
      </c>
      <c r="U64">
        <f t="shared" si="0"/>
        <v>50.788000000000011</v>
      </c>
      <c r="W64">
        <f t="shared" si="10"/>
        <v>44.549899999999994</v>
      </c>
      <c r="X64">
        <f t="shared" si="11"/>
        <v>42.091574790238255</v>
      </c>
    </row>
    <row r="65" spans="1:24" x14ac:dyDescent="0.2">
      <c r="A65" s="1">
        <v>564.61099999999999</v>
      </c>
      <c r="B65" s="1">
        <v>642.55399999999997</v>
      </c>
      <c r="C65" s="1">
        <v>518.47900000000004</v>
      </c>
      <c r="D65" s="1">
        <v>482.68099999999998</v>
      </c>
      <c r="E65" s="1">
        <v>642.529</v>
      </c>
      <c r="F65" s="1">
        <v>752.18499999999995</v>
      </c>
      <c r="G65" s="1">
        <v>620.06899999999996</v>
      </c>
      <c r="H65" s="1">
        <v>638.60500000000002</v>
      </c>
      <c r="I65" s="1">
        <v>760.37300000000005</v>
      </c>
      <c r="J65" s="1">
        <v>734.17399999999998</v>
      </c>
      <c r="L65">
        <f t="shared" si="7"/>
        <v>37.384000000000015</v>
      </c>
      <c r="M65">
        <f t="shared" si="4"/>
        <v>99.619000000000028</v>
      </c>
      <c r="N65">
        <f t="shared" si="1"/>
        <v>19.161000000000001</v>
      </c>
      <c r="O65">
        <f t="shared" si="8"/>
        <v>-103.30699999999996</v>
      </c>
      <c r="P65">
        <f t="shared" si="2"/>
        <v>54.966999999999985</v>
      </c>
      <c r="Q65">
        <f t="shared" si="5"/>
        <v>114.39800000000002</v>
      </c>
      <c r="R65">
        <f t="shared" si="3"/>
        <v>82.51299999999992</v>
      </c>
      <c r="S65">
        <f t="shared" si="6"/>
        <v>27.86099999999999</v>
      </c>
      <c r="T65">
        <f t="shared" si="9"/>
        <v>19.628000000000043</v>
      </c>
      <c r="U65">
        <f t="shared" si="0"/>
        <v>78.389999999999986</v>
      </c>
      <c r="W65">
        <f t="shared" si="10"/>
        <v>43.061400000000006</v>
      </c>
      <c r="X65">
        <f t="shared" si="11"/>
        <v>61.500949906304506</v>
      </c>
    </row>
    <row r="66" spans="1:24" x14ac:dyDescent="0.2">
      <c r="A66" s="1">
        <v>593.95399999999995</v>
      </c>
      <c r="B66" s="1">
        <v>653.50800000000004</v>
      </c>
      <c r="C66" s="1">
        <v>508.02100000000002</v>
      </c>
      <c r="D66" s="1">
        <v>513.45399999999995</v>
      </c>
      <c r="E66" s="1">
        <v>689.15200000000004</v>
      </c>
      <c r="F66" s="1">
        <v>662.18</v>
      </c>
      <c r="G66" s="1">
        <v>627.32399999999996</v>
      </c>
      <c r="H66" s="1">
        <v>647.91</v>
      </c>
      <c r="I66" s="1">
        <v>698.96600000000001</v>
      </c>
      <c r="J66" s="1">
        <v>708.37400000000002</v>
      </c>
      <c r="L66">
        <f t="shared" si="7"/>
        <v>75.930000000000064</v>
      </c>
      <c r="M66">
        <f t="shared" si="4"/>
        <v>110.57300000000009</v>
      </c>
      <c r="N66">
        <f t="shared" si="1"/>
        <v>21.949000000000012</v>
      </c>
      <c r="O66">
        <f t="shared" si="8"/>
        <v>-86.29099999999994</v>
      </c>
      <c r="P66">
        <f t="shared" si="2"/>
        <v>37.586000000000013</v>
      </c>
      <c r="Q66">
        <f t="shared" si="5"/>
        <v>99.398000000000025</v>
      </c>
      <c r="R66">
        <f t="shared" si="3"/>
        <v>79.530999999999949</v>
      </c>
      <c r="S66">
        <f t="shared" si="6"/>
        <v>3.1039999999999281</v>
      </c>
      <c r="T66">
        <f t="shared" si="9"/>
        <v>7.4969999999999573</v>
      </c>
      <c r="U66">
        <f t="shared" si="0"/>
        <v>52.590000000000032</v>
      </c>
      <c r="W66">
        <f t="shared" si="10"/>
        <v>40.186700000000016</v>
      </c>
      <c r="X66">
        <f t="shared" si="11"/>
        <v>57.945700279658375</v>
      </c>
    </row>
    <row r="67" spans="1:24" x14ac:dyDescent="0.2">
      <c r="A67" s="1">
        <v>619.28300000000002</v>
      </c>
      <c r="B67" s="1">
        <v>644.68399999999997</v>
      </c>
      <c r="C67" s="1">
        <v>505.88200000000001</v>
      </c>
      <c r="D67" s="1">
        <v>530.54300000000001</v>
      </c>
      <c r="E67" s="1">
        <v>640.84400000000005</v>
      </c>
      <c r="F67" s="1">
        <v>715.07600000000002</v>
      </c>
      <c r="G67" s="1">
        <v>661.20699999999999</v>
      </c>
      <c r="H67" s="1">
        <v>683.72699999999998</v>
      </c>
      <c r="I67" s="1">
        <v>723.60799999999995</v>
      </c>
      <c r="J67" s="1">
        <v>711.23500000000001</v>
      </c>
      <c r="L67">
        <f t="shared" si="7"/>
        <v>64.475999999999999</v>
      </c>
      <c r="M67">
        <f t="shared" si="4"/>
        <v>101.74900000000002</v>
      </c>
      <c r="N67">
        <f t="shared" si="1"/>
        <v>27.296999999999969</v>
      </c>
      <c r="O67">
        <f t="shared" si="8"/>
        <v>-60.981999999999971</v>
      </c>
      <c r="P67">
        <f t="shared" si="2"/>
        <v>84.20900000000006</v>
      </c>
      <c r="Q67">
        <f t="shared" si="5"/>
        <v>85.455000000000041</v>
      </c>
      <c r="R67">
        <f t="shared" si="3"/>
        <v>91.483999999999924</v>
      </c>
      <c r="S67">
        <f t="shared" si="6"/>
        <v>32.539999999999964</v>
      </c>
      <c r="T67">
        <f t="shared" si="9"/>
        <v>49.41700000000003</v>
      </c>
      <c r="U67">
        <f t="shared" ref="U67:U89" si="12">J67-655.784</f>
        <v>55.451000000000022</v>
      </c>
      <c r="W67">
        <f t="shared" si="10"/>
        <v>53.1096</v>
      </c>
      <c r="X67">
        <f t="shared" si="11"/>
        <v>47.265665058028929</v>
      </c>
    </row>
    <row r="68" spans="1:24" x14ac:dyDescent="0.2">
      <c r="A68" s="1">
        <v>621.34299999999996</v>
      </c>
      <c r="B68" s="1">
        <v>636.45299999999997</v>
      </c>
      <c r="C68" s="1">
        <v>542.298</v>
      </c>
      <c r="D68" s="1">
        <v>553.08399999999995</v>
      </c>
      <c r="E68" s="1">
        <v>670.85199999999998</v>
      </c>
      <c r="F68" s="1">
        <v>683.93499999999995</v>
      </c>
      <c r="G68" s="1">
        <v>660.20100000000002</v>
      </c>
      <c r="H68" s="1">
        <v>655.61800000000005</v>
      </c>
      <c r="I68" s="1">
        <v>706.38499999999999</v>
      </c>
      <c r="J68" s="1">
        <v>732.72199999999998</v>
      </c>
      <c r="L68">
        <f t="shared" si="7"/>
        <v>29.120999999999981</v>
      </c>
      <c r="M68">
        <f t="shared" si="4"/>
        <v>93.518000000000029</v>
      </c>
      <c r="N68">
        <f t="shared" si="1"/>
        <v>27.141999999999996</v>
      </c>
      <c r="O68">
        <f t="shared" si="8"/>
        <v>-97.17799999999994</v>
      </c>
      <c r="P68">
        <f t="shared" si="2"/>
        <v>35.901000000000067</v>
      </c>
      <c r="Q68">
        <f t="shared" si="5"/>
        <v>121.91399999999999</v>
      </c>
      <c r="R68">
        <f t="shared" si="3"/>
        <v>78.90199999999993</v>
      </c>
      <c r="S68">
        <f t="shared" si="6"/>
        <v>30.072999999999979</v>
      </c>
      <c r="T68">
        <f t="shared" si="9"/>
        <v>47.968999999999937</v>
      </c>
      <c r="U68">
        <f t="shared" si="12"/>
        <v>76.937999999999988</v>
      </c>
      <c r="W68">
        <f t="shared" si="10"/>
        <v>44.429999999999993</v>
      </c>
      <c r="X68">
        <f t="shared" si="11"/>
        <v>59.194546246536348</v>
      </c>
    </row>
    <row r="69" spans="1:24" x14ac:dyDescent="0.2">
      <c r="A69" s="1">
        <v>679.68700000000001</v>
      </c>
      <c r="B69" s="1">
        <v>613.58900000000006</v>
      </c>
      <c r="C69" s="1">
        <v>533.48500000000001</v>
      </c>
      <c r="E69" s="1">
        <v>645.72799999999995</v>
      </c>
      <c r="F69" s="1">
        <v>689.25800000000004</v>
      </c>
      <c r="G69" s="1">
        <v>672.9</v>
      </c>
      <c r="H69" s="1">
        <v>659.23500000000001</v>
      </c>
      <c r="J69" s="1">
        <v>804.76900000000001</v>
      </c>
      <c r="L69">
        <f t="shared" si="7"/>
        <v>30.774000000000001</v>
      </c>
      <c r="M69">
        <f t="shared" si="4"/>
        <v>70.65400000000011</v>
      </c>
      <c r="N69">
        <f t="shared" si="1"/>
        <v>6.9370000000000118</v>
      </c>
      <c r="O69">
        <f t="shared" si="8"/>
        <v>-99.139999999999986</v>
      </c>
      <c r="P69">
        <f t="shared" si="2"/>
        <v>65.908999999999992</v>
      </c>
      <c r="Q69">
        <f t="shared" si="5"/>
        <v>58.831999999999994</v>
      </c>
      <c r="R69">
        <f t="shared" si="3"/>
        <v>86.156999999999925</v>
      </c>
      <c r="S69">
        <f t="shared" si="6"/>
        <v>12.616999999999962</v>
      </c>
      <c r="T69">
        <f t="shared" si="9"/>
        <v>22.861999999999966</v>
      </c>
      <c r="U69">
        <f t="shared" si="12"/>
        <v>148.98500000000001</v>
      </c>
      <c r="W69">
        <f t="shared" si="10"/>
        <v>40.4587</v>
      </c>
      <c r="X69">
        <f t="shared" si="11"/>
        <v>64.595702829299029</v>
      </c>
    </row>
    <row r="70" spans="1:24" x14ac:dyDescent="0.2">
      <c r="A70" s="1">
        <v>672.322</v>
      </c>
      <c r="B70" s="1">
        <v>663.70100000000002</v>
      </c>
      <c r="C70" s="1">
        <v>534.601</v>
      </c>
      <c r="E70" s="1">
        <v>724.11</v>
      </c>
      <c r="F70" s="1">
        <v>698.08199999999999</v>
      </c>
      <c r="G70" s="1">
        <v>689.96699999999998</v>
      </c>
      <c r="H70" s="1">
        <v>622.40099999999995</v>
      </c>
      <c r="J70" s="1">
        <v>773.06200000000001</v>
      </c>
      <c r="L70">
        <f t="shared" si="7"/>
        <v>-9.2459999999999809</v>
      </c>
      <c r="M70">
        <f t="shared" si="4"/>
        <v>120.76600000000008</v>
      </c>
      <c r="N70">
        <f t="shared" ref="N70:N86" si="13">C77-496.301</f>
        <v>10.463999999999999</v>
      </c>
      <c r="O70">
        <f t="shared" si="8"/>
        <v>-66.389999999999986</v>
      </c>
      <c r="P70">
        <f t="shared" ref="P70:P86" si="14">E69-604.943</f>
        <v>40.784999999999968</v>
      </c>
      <c r="Q70">
        <f t="shared" si="5"/>
        <v>54.480000000000018</v>
      </c>
      <c r="R70">
        <f t="shared" ref="R70:R86" si="15">G67-541.167</f>
        <v>120.03999999999996</v>
      </c>
      <c r="S70">
        <f t="shared" si="6"/>
        <v>-25.855999999999995</v>
      </c>
      <c r="T70">
        <f t="shared" si="9"/>
        <v>56.032000000000039</v>
      </c>
      <c r="U70">
        <f t="shared" si="12"/>
        <v>117.27800000000002</v>
      </c>
      <c r="W70">
        <f t="shared" si="10"/>
        <v>41.835300000000011</v>
      </c>
      <c r="X70">
        <f t="shared" si="11"/>
        <v>65.224786253301673</v>
      </c>
    </row>
    <row r="71" spans="1:24" x14ac:dyDescent="0.2">
      <c r="B71" s="1">
        <v>687.11</v>
      </c>
      <c r="C71" s="1">
        <v>496.32499999999999</v>
      </c>
      <c r="E71" s="1">
        <v>665.06899999999996</v>
      </c>
      <c r="F71" s="1">
        <v>715.76400000000001</v>
      </c>
      <c r="G71" s="1">
        <v>653.48</v>
      </c>
      <c r="H71" s="1">
        <v>618.34699999999998</v>
      </c>
      <c r="J71" s="1">
        <v>828.86599999999999</v>
      </c>
      <c r="L71">
        <f t="shared" si="7"/>
        <v>6.23599999999999</v>
      </c>
      <c r="M71">
        <f t="shared" si="4"/>
        <v>144.17500000000007</v>
      </c>
      <c r="N71">
        <f t="shared" si="13"/>
        <v>0.44999999999998863</v>
      </c>
      <c r="O71">
        <f t="shared" si="8"/>
        <v>-88.173999999999978</v>
      </c>
      <c r="P71">
        <f t="shared" si="14"/>
        <v>119.16700000000003</v>
      </c>
      <c r="Q71">
        <f t="shared" si="5"/>
        <v>83.47199999999998</v>
      </c>
      <c r="R71">
        <f t="shared" si="15"/>
        <v>119.03399999999999</v>
      </c>
      <c r="S71">
        <f t="shared" si="6"/>
        <v>10.955999999999904</v>
      </c>
      <c r="T71">
        <f t="shared" si="9"/>
        <v>55.782000000000039</v>
      </c>
      <c r="U71">
        <f t="shared" si="12"/>
        <v>173.08199999999999</v>
      </c>
      <c r="W71">
        <f t="shared" si="10"/>
        <v>62.418000000000006</v>
      </c>
      <c r="X71">
        <f t="shared" si="11"/>
        <v>80.39250508874845</v>
      </c>
    </row>
    <row r="72" spans="1:24" x14ac:dyDescent="0.2">
      <c r="B72" s="1">
        <v>593.68700000000001</v>
      </c>
      <c r="C72" s="1">
        <v>515.46199999999999</v>
      </c>
      <c r="E72" s="1">
        <v>686.60599999999999</v>
      </c>
      <c r="F72" s="1">
        <v>700.82899999999995</v>
      </c>
      <c r="G72" s="1">
        <v>600.91200000000003</v>
      </c>
      <c r="H72" s="1">
        <v>677.89499999999998</v>
      </c>
      <c r="J72" s="1">
        <v>891.91800000000001</v>
      </c>
      <c r="L72">
        <f t="shared" si="7"/>
        <v>50.783000000000015</v>
      </c>
      <c r="M72">
        <f t="shared" ref="M72:M85" si="16">B72-542.935</f>
        <v>50.752000000000066</v>
      </c>
      <c r="N72">
        <f t="shared" si="13"/>
        <v>31.753999999999962</v>
      </c>
      <c r="O72">
        <f t="shared" si="8"/>
        <v>-121.17399999999998</v>
      </c>
      <c r="P72">
        <f t="shared" si="14"/>
        <v>60.125999999999976</v>
      </c>
      <c r="Q72">
        <f t="shared" si="5"/>
        <v>-6.5330000000000155</v>
      </c>
      <c r="R72">
        <f t="shared" si="15"/>
        <v>131.73299999999995</v>
      </c>
      <c r="S72">
        <f t="shared" si="6"/>
        <v>26.409999999999968</v>
      </c>
      <c r="T72">
        <f t="shared" si="9"/>
        <v>25.077999999999975</v>
      </c>
      <c r="U72">
        <f t="shared" si="12"/>
        <v>236.13400000000001</v>
      </c>
      <c r="W72">
        <f t="shared" si="10"/>
        <v>48.506299999999996</v>
      </c>
      <c r="X72">
        <f t="shared" si="11"/>
        <v>91.539051400724304</v>
      </c>
    </row>
    <row r="73" spans="1:24" x14ac:dyDescent="0.2">
      <c r="B73" s="1">
        <v>629.20399999999995</v>
      </c>
      <c r="C73" s="1">
        <v>518.25</v>
      </c>
      <c r="E73" s="1">
        <v>676.49599999999998</v>
      </c>
      <c r="F73" s="1">
        <v>730.42200000000003</v>
      </c>
      <c r="G73" s="1">
        <v>604.77300000000002</v>
      </c>
      <c r="H73" s="1">
        <v>640.32500000000005</v>
      </c>
      <c r="J73" s="1">
        <v>867.67200000000003</v>
      </c>
      <c r="L73">
        <f t="shared" si="7"/>
        <v>72.721000000000004</v>
      </c>
      <c r="M73">
        <f t="shared" si="16"/>
        <v>86.269000000000005</v>
      </c>
      <c r="N73">
        <f t="shared" si="13"/>
        <v>7.7980000000000018</v>
      </c>
      <c r="O73">
        <f t="shared" si="8"/>
        <v>-47.803999999999974</v>
      </c>
      <c r="P73">
        <f t="shared" si="14"/>
        <v>81.663000000000011</v>
      </c>
      <c r="Q73">
        <f t="shared" ref="Q73:Q83" si="17">F67-668.713</f>
        <v>46.363000000000056</v>
      </c>
      <c r="R73">
        <f t="shared" si="15"/>
        <v>148.79999999999995</v>
      </c>
      <c r="S73">
        <f t="shared" si="6"/>
        <v>35.714999999999918</v>
      </c>
      <c r="T73">
        <f t="shared" si="9"/>
        <v>57.641999999999939</v>
      </c>
      <c r="U73">
        <f t="shared" si="12"/>
        <v>211.88800000000003</v>
      </c>
      <c r="W73">
        <f t="shared" si="10"/>
        <v>70.105499999999992</v>
      </c>
      <c r="X73">
        <f t="shared" si="11"/>
        <v>71.789354975743677</v>
      </c>
    </row>
    <row r="74" spans="1:24" x14ac:dyDescent="0.2">
      <c r="B74" s="1">
        <v>595.96500000000003</v>
      </c>
      <c r="C74" s="1">
        <v>523.59799999999996</v>
      </c>
      <c r="E74" s="1">
        <v>685.74800000000005</v>
      </c>
      <c r="F74" s="1">
        <v>750.30399999999997</v>
      </c>
      <c r="G74" s="1">
        <v>606.98800000000006</v>
      </c>
      <c r="H74" s="1">
        <v>733.72699999999998</v>
      </c>
      <c r="J74" s="1">
        <v>794.649</v>
      </c>
      <c r="L74">
        <f t="shared" si="7"/>
        <v>2.7210000000000036</v>
      </c>
      <c r="M74">
        <f t="shared" si="16"/>
        <v>53.030000000000086</v>
      </c>
      <c r="N74">
        <f t="shared" si="13"/>
        <v>14.954000000000008</v>
      </c>
      <c r="O74">
        <f t="shared" si="8"/>
        <v>-95.175999999999988</v>
      </c>
      <c r="P74">
        <f t="shared" si="14"/>
        <v>71.552999999999997</v>
      </c>
      <c r="Q74">
        <f t="shared" si="17"/>
        <v>15.22199999999998</v>
      </c>
      <c r="R74">
        <f t="shared" si="15"/>
        <v>112.31299999999999</v>
      </c>
      <c r="S74">
        <f t="shared" ref="S74:S83" si="18">H67-612.195</f>
        <v>71.531999999999925</v>
      </c>
      <c r="T74">
        <f t="shared" si="9"/>
        <v>42.923000000000002</v>
      </c>
      <c r="U74">
        <f t="shared" si="12"/>
        <v>138.86500000000001</v>
      </c>
      <c r="W74">
        <f t="shared" si="10"/>
        <v>42.793700000000001</v>
      </c>
      <c r="X74">
        <f t="shared" si="11"/>
        <v>64.97616697776364</v>
      </c>
    </row>
    <row r="75" spans="1:24" x14ac:dyDescent="0.2">
      <c r="B75" s="1">
        <v>625.19500000000005</v>
      </c>
      <c r="C75" s="1">
        <v>523.44299999999998</v>
      </c>
      <c r="E75" s="1">
        <v>680.04499999999996</v>
      </c>
      <c r="F75" s="1">
        <v>759.69100000000003</v>
      </c>
      <c r="G75" s="1">
        <v>620.90800000000002</v>
      </c>
      <c r="H75" s="1">
        <v>741.68299999999999</v>
      </c>
      <c r="J75" s="1">
        <v>781.06100000000004</v>
      </c>
      <c r="L75">
        <f t="shared" si="7"/>
        <v>32.063999999999965</v>
      </c>
      <c r="M75">
        <f t="shared" si="16"/>
        <v>82.260000000000105</v>
      </c>
      <c r="N75">
        <f t="shared" si="13"/>
        <v>-11.975999999999999</v>
      </c>
      <c r="O75">
        <f t="shared" si="8"/>
        <v>-119.00799999999998</v>
      </c>
      <c r="P75">
        <f t="shared" si="14"/>
        <v>80.805000000000064</v>
      </c>
      <c r="Q75">
        <f t="shared" si="17"/>
        <v>20.545000000000073</v>
      </c>
      <c r="R75">
        <f t="shared" si="15"/>
        <v>59.745000000000005</v>
      </c>
      <c r="S75">
        <f t="shared" si="18"/>
        <v>43.423000000000002</v>
      </c>
      <c r="T75">
        <f t="shared" si="9"/>
        <v>39.024999999999977</v>
      </c>
      <c r="U75">
        <f t="shared" si="12"/>
        <v>125.27700000000004</v>
      </c>
      <c r="W75">
        <f t="shared" si="10"/>
        <v>35.216000000000022</v>
      </c>
      <c r="X75">
        <f t="shared" si="11"/>
        <v>66.100356474076619</v>
      </c>
    </row>
    <row r="76" spans="1:24" x14ac:dyDescent="0.2">
      <c r="B76" s="1">
        <v>658.45699999999999</v>
      </c>
      <c r="C76" s="1">
        <v>503.238</v>
      </c>
      <c r="E76" s="1">
        <v>634.76800000000003</v>
      </c>
      <c r="F76" s="1">
        <v>788.452</v>
      </c>
      <c r="G76" s="1">
        <v>613.447</v>
      </c>
      <c r="H76" s="1">
        <v>682.24400000000003</v>
      </c>
      <c r="J76" s="1">
        <v>739.39599999999996</v>
      </c>
      <c r="L76">
        <f t="shared" ref="L76:L79" si="19">A67-561.89</f>
        <v>57.393000000000029</v>
      </c>
      <c r="M76">
        <f t="shared" si="16"/>
        <v>115.52200000000005</v>
      </c>
      <c r="N76">
        <f t="shared" si="13"/>
        <v>-14.356999999999971</v>
      </c>
      <c r="O76">
        <f t="shared" si="8"/>
        <v>-88.235000000000014</v>
      </c>
      <c r="P76">
        <f t="shared" si="14"/>
        <v>75.101999999999975</v>
      </c>
      <c r="Q76">
        <f t="shared" si="17"/>
        <v>29.369000000000028</v>
      </c>
      <c r="R76">
        <f t="shared" si="15"/>
        <v>63.605999999999995</v>
      </c>
      <c r="S76">
        <f t="shared" si="18"/>
        <v>47.039999999999964</v>
      </c>
      <c r="T76">
        <f t="shared" si="9"/>
        <v>104.41200000000003</v>
      </c>
      <c r="U76">
        <f t="shared" si="12"/>
        <v>83.611999999999966</v>
      </c>
      <c r="W76">
        <f t="shared" si="10"/>
        <v>47.346400000000003</v>
      </c>
      <c r="X76">
        <f t="shared" si="11"/>
        <v>60.431942773485105</v>
      </c>
    </row>
    <row r="77" spans="1:24" x14ac:dyDescent="0.2">
      <c r="B77" s="1">
        <v>636.91099999999994</v>
      </c>
      <c r="C77" s="1">
        <v>506.76499999999999</v>
      </c>
      <c r="E77" s="1">
        <v>651.58299999999997</v>
      </c>
      <c r="F77" s="1">
        <v>772.75</v>
      </c>
      <c r="G77" s="1">
        <v>628.72199999999998</v>
      </c>
      <c r="J77" s="1">
        <v>754.44100000000003</v>
      </c>
      <c r="L77">
        <f t="shared" si="19"/>
        <v>59.452999999999975</v>
      </c>
      <c r="M77">
        <f t="shared" si="16"/>
        <v>93.975999999999999</v>
      </c>
      <c r="N77">
        <f t="shared" si="13"/>
        <v>28.508999999999958</v>
      </c>
      <c r="O77">
        <f t="shared" ref="O77:O78" si="20">D67-601.689</f>
        <v>-71.145999999999958</v>
      </c>
      <c r="P77">
        <f t="shared" si="14"/>
        <v>29.825000000000045</v>
      </c>
      <c r="Q77">
        <f t="shared" si="17"/>
        <v>47.051000000000045</v>
      </c>
      <c r="R77">
        <f t="shared" si="15"/>
        <v>65.821000000000026</v>
      </c>
      <c r="S77">
        <f t="shared" si="18"/>
        <v>10.205999999999904</v>
      </c>
      <c r="T77">
        <f t="shared" si="9"/>
        <v>43.004999999999995</v>
      </c>
      <c r="U77">
        <f t="shared" si="12"/>
        <v>98.657000000000039</v>
      </c>
      <c r="W77">
        <f t="shared" si="10"/>
        <v>40.535700000000006</v>
      </c>
      <c r="X77">
        <f t="shared" si="11"/>
        <v>48.226043925225497</v>
      </c>
    </row>
    <row r="78" spans="1:24" x14ac:dyDescent="0.2">
      <c r="B78" s="1">
        <v>643.86199999999997</v>
      </c>
      <c r="C78" s="1">
        <v>496.75099999999998</v>
      </c>
      <c r="E78" s="1">
        <v>702.53800000000001</v>
      </c>
      <c r="G78" s="1">
        <v>656.45600000000002</v>
      </c>
      <c r="J78" s="1">
        <v>723.19399999999996</v>
      </c>
      <c r="L78">
        <f t="shared" si="19"/>
        <v>117.79700000000003</v>
      </c>
      <c r="M78">
        <f t="shared" si="16"/>
        <v>100.92700000000002</v>
      </c>
      <c r="N78">
        <f t="shared" si="13"/>
        <v>-22.611999999999966</v>
      </c>
      <c r="O78">
        <f t="shared" si="20"/>
        <v>-48.605000000000018</v>
      </c>
      <c r="P78">
        <f t="shared" si="14"/>
        <v>46.639999999999986</v>
      </c>
      <c r="Q78">
        <f t="shared" si="17"/>
        <v>32.115999999999985</v>
      </c>
      <c r="R78">
        <f t="shared" si="15"/>
        <v>79.740999999999985</v>
      </c>
      <c r="S78">
        <f t="shared" si="18"/>
        <v>6.15199999999993</v>
      </c>
      <c r="T78">
        <f t="shared" ref="T78:T79" si="21">I67-655.961</f>
        <v>67.646999999999935</v>
      </c>
      <c r="U78">
        <f t="shared" si="12"/>
        <v>67.409999999999968</v>
      </c>
    </row>
    <row r="79" spans="1:24" x14ac:dyDescent="0.2">
      <c r="B79" s="1">
        <v>696.89099999999996</v>
      </c>
      <c r="C79" s="1">
        <v>528.05499999999995</v>
      </c>
      <c r="E79" s="1">
        <v>752.08600000000001</v>
      </c>
      <c r="G79" s="1">
        <v>601.98299999999995</v>
      </c>
      <c r="J79" s="1">
        <v>738.471</v>
      </c>
      <c r="L79">
        <f t="shared" si="19"/>
        <v>110.43200000000002</v>
      </c>
      <c r="M79">
        <f t="shared" si="16"/>
        <v>153.95600000000002</v>
      </c>
      <c r="N79">
        <f t="shared" si="13"/>
        <v>-2.22199999999998</v>
      </c>
      <c r="P79">
        <f t="shared" si="14"/>
        <v>97.595000000000027</v>
      </c>
      <c r="Q79">
        <f t="shared" si="17"/>
        <v>61.70900000000006</v>
      </c>
      <c r="R79">
        <f t="shared" si="15"/>
        <v>72.279999999999973</v>
      </c>
      <c r="S79">
        <f t="shared" si="18"/>
        <v>65.699999999999932</v>
      </c>
      <c r="T79">
        <f t="shared" si="21"/>
        <v>50.423999999999978</v>
      </c>
      <c r="U79">
        <f t="shared" si="12"/>
        <v>82.687000000000012</v>
      </c>
    </row>
    <row r="80" spans="1:24" x14ac:dyDescent="0.2">
      <c r="B80" s="1">
        <v>659.47799999999995</v>
      </c>
      <c r="C80" s="1">
        <v>504.09899999999999</v>
      </c>
      <c r="E80" s="1">
        <v>702.73699999999997</v>
      </c>
      <c r="G80" s="1">
        <v>671.07</v>
      </c>
      <c r="J80" s="1">
        <v>720.95699999999999</v>
      </c>
      <c r="M80">
        <f t="shared" si="16"/>
        <v>116.54300000000001</v>
      </c>
      <c r="N80">
        <f t="shared" si="13"/>
        <v>24.415999999999997</v>
      </c>
      <c r="P80">
        <f t="shared" si="14"/>
        <v>147.14300000000003</v>
      </c>
      <c r="Q80">
        <f t="shared" si="17"/>
        <v>81.591000000000008</v>
      </c>
      <c r="R80">
        <f t="shared" si="15"/>
        <v>87.55499999999995</v>
      </c>
      <c r="S80">
        <f t="shared" si="18"/>
        <v>28.129999999999995</v>
      </c>
      <c r="U80">
        <f t="shared" si="12"/>
        <v>65.173000000000002</v>
      </c>
    </row>
    <row r="81" spans="2:21" x14ac:dyDescent="0.2">
      <c r="B81" s="1">
        <v>623.30100000000004</v>
      </c>
      <c r="C81" s="1">
        <v>511.255</v>
      </c>
      <c r="E81" s="1">
        <v>684.82399999999996</v>
      </c>
      <c r="G81" s="1">
        <v>648.08299999999997</v>
      </c>
      <c r="J81" s="1">
        <v>724.08600000000001</v>
      </c>
      <c r="M81">
        <f t="shared" si="16"/>
        <v>80.366000000000099</v>
      </c>
      <c r="N81">
        <f t="shared" si="13"/>
        <v>40.157999999999959</v>
      </c>
      <c r="P81">
        <f t="shared" si="14"/>
        <v>97.793999999999983</v>
      </c>
      <c r="Q81">
        <f t="shared" si="17"/>
        <v>90.978000000000065</v>
      </c>
      <c r="R81">
        <f t="shared" si="15"/>
        <v>115.28899999999999</v>
      </c>
      <c r="S81">
        <f t="shared" si="18"/>
        <v>121.53199999999993</v>
      </c>
      <c r="U81">
        <f t="shared" si="12"/>
        <v>68.302000000000021</v>
      </c>
    </row>
    <row r="82" spans="2:21" x14ac:dyDescent="0.2">
      <c r="B82" s="1">
        <v>618.46500000000003</v>
      </c>
      <c r="C82" s="1">
        <v>484.32499999999999</v>
      </c>
      <c r="E82" s="1">
        <v>661.43799999999999</v>
      </c>
      <c r="G82" s="1">
        <v>620.66600000000005</v>
      </c>
      <c r="J82" s="1">
        <v>741.58199999999999</v>
      </c>
      <c r="M82">
        <f t="shared" si="16"/>
        <v>75.530000000000086</v>
      </c>
      <c r="N82">
        <f t="shared" si="13"/>
        <v>39.098000000000013</v>
      </c>
      <c r="P82">
        <f t="shared" si="14"/>
        <v>79.880999999999972</v>
      </c>
      <c r="Q82">
        <f t="shared" si="17"/>
        <v>119.73900000000003</v>
      </c>
      <c r="R82">
        <f t="shared" si="15"/>
        <v>60.815999999999917</v>
      </c>
      <c r="S82">
        <f t="shared" si="18"/>
        <v>129.48799999999994</v>
      </c>
      <c r="U82">
        <f t="shared" si="12"/>
        <v>85.798000000000002</v>
      </c>
    </row>
    <row r="83" spans="2:21" x14ac:dyDescent="0.2">
      <c r="B83" s="1">
        <v>610.37199999999996</v>
      </c>
      <c r="C83" s="1">
        <v>481.94400000000002</v>
      </c>
      <c r="E83" s="1">
        <v>715.51499999999999</v>
      </c>
      <c r="G83" s="1">
        <v>709.28800000000001</v>
      </c>
      <c r="J83" s="1">
        <v>762.654</v>
      </c>
      <c r="M83">
        <f t="shared" si="16"/>
        <v>67.437000000000012</v>
      </c>
      <c r="N83">
        <f t="shared" si="13"/>
        <v>17.59600000000006</v>
      </c>
      <c r="P83">
        <f t="shared" si="14"/>
        <v>56.495000000000005</v>
      </c>
      <c r="Q83">
        <f t="shared" si="17"/>
        <v>104.03700000000003</v>
      </c>
      <c r="R83">
        <f t="shared" si="15"/>
        <v>129.90300000000002</v>
      </c>
      <c r="S83">
        <f t="shared" si="18"/>
        <v>70.048999999999978</v>
      </c>
      <c r="U83">
        <f t="shared" si="12"/>
        <v>106.87</v>
      </c>
    </row>
    <row r="84" spans="2:21" x14ac:dyDescent="0.2">
      <c r="B84" s="1">
        <v>605.04899999999998</v>
      </c>
      <c r="C84" s="1">
        <v>524.80999999999995</v>
      </c>
      <c r="E84" s="1">
        <v>713.35</v>
      </c>
      <c r="J84" s="1">
        <v>801.22400000000005</v>
      </c>
      <c r="M84">
        <f t="shared" si="16"/>
        <v>62.114000000000033</v>
      </c>
      <c r="N84">
        <f t="shared" si="13"/>
        <v>21.690999999999974</v>
      </c>
      <c r="P84">
        <f t="shared" si="14"/>
        <v>110.572</v>
      </c>
      <c r="R84">
        <f t="shared" si="15"/>
        <v>106.91599999999994</v>
      </c>
      <c r="U84">
        <f t="shared" si="12"/>
        <v>145.44000000000005</v>
      </c>
    </row>
    <row r="85" spans="2:21" x14ac:dyDescent="0.2">
      <c r="B85" s="1">
        <v>655.26700000000005</v>
      </c>
      <c r="C85" s="1">
        <v>473.68900000000002</v>
      </c>
      <c r="E85" s="1">
        <v>692.73800000000006</v>
      </c>
      <c r="J85" s="1">
        <v>887.22500000000002</v>
      </c>
      <c r="M85">
        <f t="shared" si="16"/>
        <v>112.33200000000011</v>
      </c>
      <c r="N85">
        <f t="shared" si="13"/>
        <v>15.098000000000013</v>
      </c>
      <c r="P85">
        <f t="shared" si="14"/>
        <v>108.40700000000004</v>
      </c>
      <c r="R85">
        <f t="shared" si="15"/>
        <v>79.499000000000024</v>
      </c>
      <c r="U85">
        <f t="shared" si="12"/>
        <v>231.44100000000003</v>
      </c>
    </row>
    <row r="86" spans="2:21" x14ac:dyDescent="0.2">
      <c r="B86" s="1">
        <v>642.02</v>
      </c>
      <c r="C86" s="1">
        <v>494.07900000000001</v>
      </c>
      <c r="E86" s="1">
        <v>697.04399999999998</v>
      </c>
      <c r="J86" s="1">
        <v>859.75800000000004</v>
      </c>
      <c r="N86">
        <f t="shared" si="13"/>
        <v>-23.69399999999996</v>
      </c>
      <c r="P86">
        <f t="shared" si="14"/>
        <v>87.795000000000073</v>
      </c>
      <c r="R86">
        <f t="shared" si="15"/>
        <v>168.12099999999998</v>
      </c>
      <c r="U86">
        <f t="shared" si="12"/>
        <v>203.97400000000005</v>
      </c>
    </row>
    <row r="87" spans="2:21" x14ac:dyDescent="0.2">
      <c r="B87" s="1">
        <v>669.2</v>
      </c>
      <c r="C87" s="1">
        <v>520.71699999999998</v>
      </c>
      <c r="E87" s="1">
        <v>759.71699999999998</v>
      </c>
      <c r="J87" s="1">
        <v>796.91300000000001</v>
      </c>
      <c r="U87">
        <f t="shared" si="12"/>
        <v>141.12900000000002</v>
      </c>
    </row>
    <row r="88" spans="2:21" x14ac:dyDescent="0.2">
      <c r="B88" s="1">
        <v>647.18399999999997</v>
      </c>
      <c r="C88" s="1">
        <v>536.45899999999995</v>
      </c>
      <c r="E88" s="1">
        <v>705.91200000000003</v>
      </c>
      <c r="J88" s="1">
        <v>788.36</v>
      </c>
      <c r="U88">
        <f t="shared" si="12"/>
        <v>132.57600000000002</v>
      </c>
    </row>
    <row r="89" spans="2:21" x14ac:dyDescent="0.2">
      <c r="B89" s="1">
        <v>653.101</v>
      </c>
      <c r="C89" s="1">
        <v>535.399</v>
      </c>
      <c r="J89" s="1">
        <v>758.66300000000001</v>
      </c>
      <c r="U89">
        <f t="shared" si="12"/>
        <v>102.87900000000002</v>
      </c>
    </row>
    <row r="90" spans="2:21" x14ac:dyDescent="0.2">
      <c r="B90" s="1">
        <v>674.66899999999998</v>
      </c>
      <c r="C90" s="1">
        <v>513.89700000000005</v>
      </c>
    </row>
    <row r="91" spans="2:21" x14ac:dyDescent="0.2">
      <c r="C91" s="1">
        <v>517.99199999999996</v>
      </c>
    </row>
    <row r="92" spans="2:21" x14ac:dyDescent="0.2">
      <c r="C92" s="1">
        <v>511.399</v>
      </c>
    </row>
    <row r="93" spans="2:21" x14ac:dyDescent="0.2">
      <c r="C93" s="1">
        <v>472.60700000000003</v>
      </c>
    </row>
    <row r="94" spans="2:21" x14ac:dyDescent="0.2">
      <c r="C94" s="1">
        <v>510.61200000000002</v>
      </c>
    </row>
    <row r="95" spans="2:21" x14ac:dyDescent="0.2">
      <c r="C95" s="1">
        <v>534.20899999999995</v>
      </c>
    </row>
    <row r="96" spans="2:21" x14ac:dyDescent="0.2">
      <c r="C96" s="1">
        <v>549.68899999999996</v>
      </c>
    </row>
    <row r="97" spans="3:3" x14ac:dyDescent="0.2">
      <c r="C97" s="1">
        <v>524.24</v>
      </c>
    </row>
    <row r="98" spans="3:3" x14ac:dyDescent="0.2">
      <c r="C98" s="1">
        <v>534.46</v>
      </c>
    </row>
    <row r="99" spans="3:3" x14ac:dyDescent="0.2">
      <c r="C99" s="1">
        <v>501.64</v>
      </c>
    </row>
    <row r="100" spans="3:3" x14ac:dyDescent="0.2">
      <c r="C100" s="1">
        <v>514.34100000000001</v>
      </c>
    </row>
    <row r="101" spans="3:3" x14ac:dyDescent="0.2">
      <c r="C101" s="1">
        <v>518.28300000000002</v>
      </c>
    </row>
    <row r="102" spans="3:3" x14ac:dyDescent="0.2">
      <c r="C102" s="1">
        <v>534.96</v>
      </c>
    </row>
    <row r="103" spans="3:3" x14ac:dyDescent="0.2">
      <c r="C103" s="1">
        <v>530.58600000000001</v>
      </c>
    </row>
  </sheetData>
  <phoneticPr fontId="1" type="noConversion"/>
  <conditionalFormatting sqref="U1:U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5:M1048576 M87:M92 M1 M7:M85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95:P1048576 P1 P5:P92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95:Q1048576 Q1 Q8:Q92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3:T1048576 T1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5:N1048576 N1 N5:N86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9:S1048576 S1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:W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:X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5:L1048576 L84:L92 L1 L11:L79">
    <cfRule type="colorScale" priority="3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8:R1048576 R1 R5:R86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95:O1048576 O81:O92 O1 O12:O78">
    <cfRule type="colorScale" priority="3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48672-D268-3846-AEFB-CE001C741D26}">
  <dimension ref="A1:Z101"/>
  <sheetViews>
    <sheetView topLeftCell="H1" zoomScale="60" workbookViewId="0">
      <selection activeCell="W12" sqref="W12:X77"/>
    </sheetView>
  </sheetViews>
  <sheetFormatPr baseColWidth="10" defaultRowHeight="16" x14ac:dyDescent="0.2"/>
  <cols>
    <col min="1" max="21" width="23" bestFit="1" customWidth="1"/>
  </cols>
  <sheetData>
    <row r="1" spans="1:26" x14ac:dyDescent="0.2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1:26" x14ac:dyDescent="0.2">
      <c r="A2" s="1">
        <v>556.25599999999997</v>
      </c>
      <c r="B2" s="1">
        <v>456.60599999999999</v>
      </c>
      <c r="C2" s="1">
        <v>489.84100000000001</v>
      </c>
      <c r="D2" s="1">
        <v>500.92700000000002</v>
      </c>
      <c r="E2" s="1">
        <v>464.024</v>
      </c>
      <c r="F2" s="1">
        <v>487.41300000000001</v>
      </c>
      <c r="G2" s="1">
        <v>529.63699999999994</v>
      </c>
      <c r="H2" s="1">
        <v>517.59500000000003</v>
      </c>
      <c r="I2" s="1">
        <v>491.315</v>
      </c>
      <c r="J2" s="1">
        <v>495.79500000000002</v>
      </c>
      <c r="M2">
        <f>B3-474.642</f>
        <v>45.319999999999993</v>
      </c>
      <c r="N2">
        <f>C11-491.729</f>
        <v>2.6080000000000041</v>
      </c>
      <c r="O2">
        <f>D5-506.885</f>
        <v>-27.959000000000003</v>
      </c>
      <c r="P2">
        <f>E2-485.802</f>
        <v>-21.77800000000002</v>
      </c>
      <c r="Z2" s="1"/>
    </row>
    <row r="3" spans="1:26" x14ac:dyDescent="0.2">
      <c r="A3" s="1">
        <v>488.29399999999998</v>
      </c>
      <c r="B3" s="1">
        <v>519.96199999999999</v>
      </c>
      <c r="C3" s="1">
        <v>510.63400000000001</v>
      </c>
      <c r="D3" s="1">
        <v>497.93099999999998</v>
      </c>
      <c r="E3" s="1">
        <v>497.22300000000001</v>
      </c>
      <c r="F3" s="1">
        <v>546.73</v>
      </c>
      <c r="G3" s="1">
        <v>522.70399999999995</v>
      </c>
      <c r="H3" s="1">
        <v>500.90899999999999</v>
      </c>
      <c r="I3" s="1">
        <v>491.64600000000002</v>
      </c>
      <c r="J3" s="1">
        <v>530.25300000000004</v>
      </c>
      <c r="M3">
        <f t="shared" ref="M3:M66" si="0">B4-474.642</f>
        <v>-7.5249999999999773</v>
      </c>
      <c r="N3">
        <f t="shared" ref="N3:N66" si="1">C12-491.729</f>
        <v>29.656000000000006</v>
      </c>
      <c r="O3">
        <f t="shared" ref="O3:O66" si="2">D6-506.885</f>
        <v>-36.336999999999989</v>
      </c>
      <c r="P3">
        <f t="shared" ref="P3:P66" si="3">E3-485.802</f>
        <v>11.420999999999992</v>
      </c>
      <c r="Z3" s="1"/>
    </row>
    <row r="4" spans="1:26" x14ac:dyDescent="0.2">
      <c r="A4" s="1">
        <v>501.89499999999998</v>
      </c>
      <c r="B4" s="1">
        <v>467.11700000000002</v>
      </c>
      <c r="C4" s="1">
        <v>511.54399999999998</v>
      </c>
      <c r="D4" s="1">
        <v>506.57799999999997</v>
      </c>
      <c r="E4" s="1">
        <v>466.28300000000002</v>
      </c>
      <c r="F4" s="1">
        <v>536.99900000000002</v>
      </c>
      <c r="G4" s="1">
        <v>510.43400000000003</v>
      </c>
      <c r="H4" s="1">
        <v>469.25799999999998</v>
      </c>
      <c r="I4" s="1">
        <v>481.27100000000002</v>
      </c>
      <c r="J4" s="1">
        <v>528.30600000000004</v>
      </c>
      <c r="M4">
        <f t="shared" si="0"/>
        <v>-10.324000000000012</v>
      </c>
      <c r="N4">
        <f t="shared" si="1"/>
        <v>48.729999999999961</v>
      </c>
      <c r="O4">
        <f t="shared" si="2"/>
        <v>-17.216999999999985</v>
      </c>
      <c r="P4">
        <f t="shared" si="3"/>
        <v>-19.519000000000005</v>
      </c>
      <c r="Q4">
        <f>F2-526.298</f>
        <v>-38.884999999999991</v>
      </c>
      <c r="Z4" s="1"/>
    </row>
    <row r="5" spans="1:26" x14ac:dyDescent="0.2">
      <c r="A5" s="1">
        <v>593.22199999999998</v>
      </c>
      <c r="B5" s="1">
        <v>464.31799999999998</v>
      </c>
      <c r="C5" s="1">
        <v>476.07</v>
      </c>
      <c r="D5" s="1">
        <v>478.92599999999999</v>
      </c>
      <c r="E5" s="1">
        <v>468.54399999999998</v>
      </c>
      <c r="F5" s="1">
        <v>529.17399999999998</v>
      </c>
      <c r="G5" s="1">
        <v>491.30900000000003</v>
      </c>
      <c r="H5" s="1">
        <v>477.548</v>
      </c>
      <c r="I5" s="1">
        <v>489.16899999999998</v>
      </c>
      <c r="J5" s="1">
        <v>533.00300000000004</v>
      </c>
      <c r="M5">
        <f t="shared" si="0"/>
        <v>-2.0330000000000155</v>
      </c>
      <c r="N5">
        <f t="shared" si="1"/>
        <v>26.410000000000025</v>
      </c>
      <c r="O5">
        <f t="shared" si="2"/>
        <v>-20.942000000000007</v>
      </c>
      <c r="P5">
        <f t="shared" si="3"/>
        <v>-17.258000000000038</v>
      </c>
      <c r="Q5">
        <f t="shared" ref="Q5:Q68" si="4">F3-526.298</f>
        <v>20.432000000000016</v>
      </c>
      <c r="Z5" s="1"/>
    </row>
    <row r="6" spans="1:26" x14ac:dyDescent="0.2">
      <c r="A6" s="1">
        <v>571.14</v>
      </c>
      <c r="B6" s="1">
        <v>472.60899999999998</v>
      </c>
      <c r="C6" s="1">
        <v>503.49</v>
      </c>
      <c r="D6" s="1">
        <v>470.548</v>
      </c>
      <c r="E6" s="1">
        <v>477.93799999999999</v>
      </c>
      <c r="F6" s="1">
        <v>490.30599999999998</v>
      </c>
      <c r="G6" s="1">
        <v>505.13600000000002</v>
      </c>
      <c r="H6" s="1">
        <v>496.02699999999999</v>
      </c>
      <c r="I6" s="1">
        <v>521.84199999999998</v>
      </c>
      <c r="J6" s="1">
        <v>552.16600000000005</v>
      </c>
      <c r="L6">
        <f>A2-492.677</f>
        <v>63.578999999999951</v>
      </c>
      <c r="M6">
        <f t="shared" si="0"/>
        <v>26.11099999999999</v>
      </c>
      <c r="N6">
        <f t="shared" si="1"/>
        <v>37.538000000000068</v>
      </c>
      <c r="O6">
        <f t="shared" si="2"/>
        <v>-19.685000000000002</v>
      </c>
      <c r="P6">
        <f t="shared" si="3"/>
        <v>-7.8640000000000327</v>
      </c>
      <c r="Q6">
        <f t="shared" si="4"/>
        <v>10.701000000000022</v>
      </c>
      <c r="R6">
        <f>G2-498.765</f>
        <v>30.871999999999957</v>
      </c>
      <c r="Z6" s="1"/>
    </row>
    <row r="7" spans="1:26" x14ac:dyDescent="0.2">
      <c r="A7" s="1">
        <v>554.13900000000001</v>
      </c>
      <c r="B7" s="1">
        <v>500.75299999999999</v>
      </c>
      <c r="C7" s="1">
        <v>488.10700000000003</v>
      </c>
      <c r="D7" s="1">
        <v>489.66800000000001</v>
      </c>
      <c r="E7" s="1">
        <v>468.26299999999998</v>
      </c>
      <c r="F7" s="1">
        <v>501.51900000000001</v>
      </c>
      <c r="G7" s="1">
        <v>500.49599999999998</v>
      </c>
      <c r="H7" s="1">
        <v>476.68200000000002</v>
      </c>
      <c r="I7" s="1">
        <v>483.56799999999998</v>
      </c>
      <c r="J7" s="1">
        <v>524.44399999999996</v>
      </c>
      <c r="L7">
        <f t="shared" ref="L7:L70" si="5">A3-492.677</f>
        <v>-4.3830000000000382</v>
      </c>
      <c r="M7">
        <f t="shared" si="0"/>
        <v>10.004000000000019</v>
      </c>
      <c r="N7">
        <f t="shared" si="1"/>
        <v>9.5590000000000259</v>
      </c>
      <c r="O7">
        <f t="shared" si="2"/>
        <v>10.913000000000011</v>
      </c>
      <c r="P7">
        <f t="shared" si="3"/>
        <v>-17.539000000000044</v>
      </c>
      <c r="Q7">
        <f t="shared" si="4"/>
        <v>2.8759999999999764</v>
      </c>
      <c r="R7">
        <f t="shared" ref="R7:R70" si="6">G3-498.765</f>
        <v>23.938999999999965</v>
      </c>
      <c r="Z7" s="1"/>
    </row>
    <row r="8" spans="1:26" x14ac:dyDescent="0.2">
      <c r="A8" s="1">
        <v>552.85500000000002</v>
      </c>
      <c r="B8" s="1">
        <v>484.64600000000002</v>
      </c>
      <c r="C8" s="1">
        <v>491.12700000000001</v>
      </c>
      <c r="D8" s="1">
        <v>485.94299999999998</v>
      </c>
      <c r="E8" s="1">
        <v>485.089</v>
      </c>
      <c r="F8" s="1">
        <v>490.30399999999997</v>
      </c>
      <c r="G8" s="1">
        <v>523.53800000000001</v>
      </c>
      <c r="H8" s="1">
        <v>465.42399999999998</v>
      </c>
      <c r="I8" s="1">
        <v>491.16500000000002</v>
      </c>
      <c r="J8" s="1">
        <v>533.34699999999998</v>
      </c>
      <c r="L8">
        <f t="shared" si="5"/>
        <v>9.2179999999999609</v>
      </c>
      <c r="M8">
        <f t="shared" si="0"/>
        <v>6.9750000000000227</v>
      </c>
      <c r="N8">
        <f t="shared" si="1"/>
        <v>14.561000000000035</v>
      </c>
      <c r="O8">
        <f t="shared" si="2"/>
        <v>37.509000000000015</v>
      </c>
      <c r="P8">
        <f t="shared" si="3"/>
        <v>-0.71300000000002228</v>
      </c>
      <c r="Q8">
        <f t="shared" si="4"/>
        <v>-35.992000000000019</v>
      </c>
      <c r="R8">
        <f t="shared" si="6"/>
        <v>11.66900000000004</v>
      </c>
      <c r="S8">
        <f>H2-482.87</f>
        <v>34.725000000000023</v>
      </c>
      <c r="U8">
        <f>J2-496.5</f>
        <v>-0.70499999999998408</v>
      </c>
      <c r="Z8" s="1"/>
    </row>
    <row r="9" spans="1:26" x14ac:dyDescent="0.2">
      <c r="A9" s="1">
        <v>565.25900000000001</v>
      </c>
      <c r="B9" s="1">
        <v>481.61700000000002</v>
      </c>
      <c r="C9" s="1">
        <v>504.38099999999997</v>
      </c>
      <c r="D9" s="1">
        <v>487.2</v>
      </c>
      <c r="E9" s="1">
        <v>513.26800000000003</v>
      </c>
      <c r="F9" s="1">
        <v>486.358</v>
      </c>
      <c r="G9" s="1">
        <v>499.03100000000001</v>
      </c>
      <c r="H9" s="1">
        <v>490.654</v>
      </c>
      <c r="I9" s="1">
        <v>498.82799999999997</v>
      </c>
      <c r="J9" s="1">
        <v>517.22900000000004</v>
      </c>
      <c r="L9">
        <f t="shared" si="5"/>
        <v>100.54499999999996</v>
      </c>
      <c r="M9">
        <f t="shared" si="0"/>
        <v>7.9410000000000309</v>
      </c>
      <c r="N9">
        <f t="shared" si="1"/>
        <v>20.37299999999999</v>
      </c>
      <c r="O9">
        <f t="shared" si="2"/>
        <v>28.421000000000049</v>
      </c>
      <c r="P9">
        <f t="shared" si="3"/>
        <v>27.466000000000008</v>
      </c>
      <c r="Q9">
        <f t="shared" si="4"/>
        <v>-24.778999999999996</v>
      </c>
      <c r="R9">
        <f t="shared" si="6"/>
        <v>-7.4559999999999604</v>
      </c>
      <c r="S9">
        <f t="shared" ref="S9:S72" si="7">H3-482.87</f>
        <v>18.038999999999987</v>
      </c>
      <c r="U9">
        <f t="shared" ref="U9:U72" si="8">J3-496.5</f>
        <v>33.753000000000043</v>
      </c>
      <c r="Z9" s="1"/>
    </row>
    <row r="10" spans="1:26" x14ac:dyDescent="0.2">
      <c r="A10" s="1">
        <v>576.40499999999997</v>
      </c>
      <c r="B10" s="1">
        <v>482.58300000000003</v>
      </c>
      <c r="C10" s="1">
        <v>500.46300000000002</v>
      </c>
      <c r="D10" s="1">
        <v>517.798</v>
      </c>
      <c r="E10" s="1">
        <v>510.17899999999997</v>
      </c>
      <c r="F10" s="1">
        <v>470.04300000000001</v>
      </c>
      <c r="G10" s="1">
        <v>485.87799999999999</v>
      </c>
      <c r="H10" s="1">
        <v>495.45299999999997</v>
      </c>
      <c r="I10" s="1">
        <v>474.98399999999998</v>
      </c>
      <c r="J10" s="1">
        <v>504.32</v>
      </c>
      <c r="L10">
        <f t="shared" si="5"/>
        <v>78.462999999999965</v>
      </c>
      <c r="M10">
        <f t="shared" si="0"/>
        <v>-16.581999999999994</v>
      </c>
      <c r="N10">
        <f t="shared" si="1"/>
        <v>-12.201999999999998</v>
      </c>
      <c r="O10">
        <f t="shared" si="2"/>
        <v>32.121999999999957</v>
      </c>
      <c r="P10">
        <f t="shared" si="3"/>
        <v>24.376999999999953</v>
      </c>
      <c r="Q10">
        <f t="shared" si="4"/>
        <v>-35.994000000000028</v>
      </c>
      <c r="R10">
        <f t="shared" si="6"/>
        <v>6.3710000000000377</v>
      </c>
      <c r="S10">
        <f t="shared" si="7"/>
        <v>-13.612000000000023</v>
      </c>
      <c r="U10">
        <f t="shared" si="8"/>
        <v>31.80600000000004</v>
      </c>
      <c r="Z10" s="1"/>
    </row>
    <row r="11" spans="1:26" x14ac:dyDescent="0.2">
      <c r="A11" s="1">
        <v>553.56299999999999</v>
      </c>
      <c r="B11" s="1">
        <v>458.06</v>
      </c>
      <c r="C11" s="1">
        <v>494.33699999999999</v>
      </c>
      <c r="D11" s="1">
        <v>544.39400000000001</v>
      </c>
      <c r="E11" s="1">
        <v>531.15599999999995</v>
      </c>
      <c r="F11" s="1">
        <v>491.87700000000001</v>
      </c>
      <c r="G11" s="1">
        <v>512.00599999999997</v>
      </c>
      <c r="H11" s="1">
        <v>484.90499999999997</v>
      </c>
      <c r="I11" s="1">
        <v>500.06700000000001</v>
      </c>
      <c r="J11" s="1">
        <v>504.55599999999998</v>
      </c>
      <c r="L11">
        <f t="shared" si="5"/>
        <v>61.461999999999989</v>
      </c>
      <c r="M11">
        <f t="shared" si="0"/>
        <v>3.5710000000000264</v>
      </c>
      <c r="N11">
        <f t="shared" si="1"/>
        <v>-12.699999999999989</v>
      </c>
      <c r="O11">
        <f t="shared" si="2"/>
        <v>28.851999999999975</v>
      </c>
      <c r="P11">
        <f t="shared" si="3"/>
        <v>45.353999999999928</v>
      </c>
      <c r="Q11">
        <f t="shared" si="4"/>
        <v>-39.94</v>
      </c>
      <c r="R11">
        <f t="shared" si="6"/>
        <v>1.7309999999999945</v>
      </c>
      <c r="S11">
        <f t="shared" si="7"/>
        <v>-5.3220000000000027</v>
      </c>
      <c r="U11">
        <f t="shared" si="8"/>
        <v>36.503000000000043</v>
      </c>
      <c r="Z11" s="1"/>
    </row>
    <row r="12" spans="1:26" x14ac:dyDescent="0.2">
      <c r="A12" s="1">
        <v>533.94600000000003</v>
      </c>
      <c r="B12" s="1">
        <v>478.21300000000002</v>
      </c>
      <c r="C12" s="1">
        <v>521.38499999999999</v>
      </c>
      <c r="D12" s="1">
        <v>535.30600000000004</v>
      </c>
      <c r="E12" s="1">
        <v>515.12</v>
      </c>
      <c r="F12" s="1">
        <v>484.52699999999999</v>
      </c>
      <c r="G12" s="1">
        <v>526.81500000000005</v>
      </c>
      <c r="H12" s="1">
        <v>472.702</v>
      </c>
      <c r="I12" s="1">
        <v>499.37700000000001</v>
      </c>
      <c r="J12" s="1">
        <v>514.30200000000002</v>
      </c>
      <c r="L12">
        <f t="shared" si="5"/>
        <v>60.177999999999997</v>
      </c>
      <c r="M12">
        <f t="shared" si="0"/>
        <v>-28.247000000000014</v>
      </c>
      <c r="N12">
        <f t="shared" si="1"/>
        <v>-16.363999999999976</v>
      </c>
      <c r="O12">
        <f t="shared" si="2"/>
        <v>30.879000000000019</v>
      </c>
      <c r="P12">
        <f t="shared" si="3"/>
        <v>29.317999999999984</v>
      </c>
      <c r="Q12">
        <f t="shared" si="4"/>
        <v>-56.254999999999995</v>
      </c>
      <c r="R12">
        <f t="shared" si="6"/>
        <v>24.773000000000025</v>
      </c>
      <c r="S12">
        <f t="shared" si="7"/>
        <v>13.156999999999982</v>
      </c>
      <c r="T12">
        <f>I2-470.349</f>
        <v>20.966000000000008</v>
      </c>
      <c r="U12">
        <f t="shared" si="8"/>
        <v>55.666000000000054</v>
      </c>
      <c r="W12">
        <f>AVERAGE(L12:U12)</f>
        <v>13.407100000000009</v>
      </c>
      <c r="X12">
        <f>STDEV(L12:U12)</f>
        <v>36.80629409474539</v>
      </c>
    </row>
    <row r="13" spans="1:26" x14ac:dyDescent="0.2">
      <c r="A13" s="1">
        <v>608.82000000000005</v>
      </c>
      <c r="B13" s="1">
        <v>446.39499999999998</v>
      </c>
      <c r="C13" s="1">
        <v>540.45899999999995</v>
      </c>
      <c r="D13" s="1">
        <v>539.00699999999995</v>
      </c>
      <c r="E13" s="1">
        <v>484.88900000000001</v>
      </c>
      <c r="F13" s="1">
        <v>483.77800000000002</v>
      </c>
      <c r="G13" s="1">
        <v>491.166</v>
      </c>
      <c r="H13" s="1">
        <v>480.93099999999998</v>
      </c>
      <c r="I13" s="1">
        <v>494.577</v>
      </c>
      <c r="J13" s="1">
        <v>516.70100000000002</v>
      </c>
      <c r="L13">
        <f t="shared" si="5"/>
        <v>72.581999999999994</v>
      </c>
      <c r="M13">
        <f t="shared" si="0"/>
        <v>-13.512</v>
      </c>
      <c r="N13">
        <f t="shared" si="1"/>
        <v>6.6779999999999973</v>
      </c>
      <c r="O13">
        <f t="shared" si="2"/>
        <v>36.978000000000065</v>
      </c>
      <c r="P13">
        <f t="shared" si="3"/>
        <v>-0.91300000000001091</v>
      </c>
      <c r="Q13">
        <f t="shared" si="4"/>
        <v>-34.420999999999992</v>
      </c>
      <c r="R13">
        <f t="shared" si="6"/>
        <v>0.26600000000001955</v>
      </c>
      <c r="S13">
        <f t="shared" si="7"/>
        <v>-6.1879999999999882</v>
      </c>
      <c r="T13">
        <f t="shared" ref="T13:T76" si="9">I3-470.349</f>
        <v>21.297000000000025</v>
      </c>
      <c r="U13">
        <f t="shared" si="8"/>
        <v>27.94399999999996</v>
      </c>
      <c r="W13">
        <f t="shared" ref="W13:W76" si="10">AVERAGE(L13:U13)</f>
        <v>11.071100000000007</v>
      </c>
      <c r="X13">
        <f t="shared" ref="X13:X76" si="11">STDEV(L13:U13)</f>
        <v>29.991529802225461</v>
      </c>
    </row>
    <row r="14" spans="1:26" x14ac:dyDescent="0.2">
      <c r="A14" s="1">
        <v>610.19200000000001</v>
      </c>
      <c r="B14" s="1">
        <v>461.13</v>
      </c>
      <c r="C14" s="1">
        <v>518.13900000000001</v>
      </c>
      <c r="D14" s="1">
        <v>535.73699999999997</v>
      </c>
      <c r="E14" s="1">
        <v>502.69900000000001</v>
      </c>
      <c r="F14" s="1">
        <v>467.774</v>
      </c>
      <c r="G14" s="1">
        <v>534.10599999999999</v>
      </c>
      <c r="H14" s="1">
        <v>477.60399999999998</v>
      </c>
      <c r="I14" s="1">
        <v>510.97699999999998</v>
      </c>
      <c r="J14" s="1">
        <v>503.43700000000001</v>
      </c>
      <c r="L14">
        <f t="shared" si="5"/>
        <v>83.727999999999952</v>
      </c>
      <c r="M14">
        <f t="shared" si="0"/>
        <v>-20.646999999999991</v>
      </c>
      <c r="N14">
        <f t="shared" si="1"/>
        <v>7.8880000000000337</v>
      </c>
      <c r="O14">
        <f t="shared" si="2"/>
        <v>27.913999999999987</v>
      </c>
      <c r="P14">
        <f t="shared" si="3"/>
        <v>16.896999999999991</v>
      </c>
      <c r="Q14">
        <f t="shared" si="4"/>
        <v>-41.771000000000015</v>
      </c>
      <c r="R14">
        <f t="shared" si="6"/>
        <v>-12.887</v>
      </c>
      <c r="S14">
        <f t="shared" si="7"/>
        <v>-17.446000000000026</v>
      </c>
      <c r="T14">
        <f t="shared" si="9"/>
        <v>10.922000000000025</v>
      </c>
      <c r="U14">
        <f t="shared" si="8"/>
        <v>36.84699999999998</v>
      </c>
      <c r="W14">
        <f t="shared" si="10"/>
        <v>9.1444999999999936</v>
      </c>
      <c r="X14">
        <f t="shared" si="11"/>
        <v>35.620880203891637</v>
      </c>
    </row>
    <row r="15" spans="1:26" x14ac:dyDescent="0.2">
      <c r="A15" s="1">
        <v>551.60400000000004</v>
      </c>
      <c r="B15" s="1">
        <v>453.995</v>
      </c>
      <c r="C15" s="1">
        <v>529.26700000000005</v>
      </c>
      <c r="D15" s="1">
        <v>537.76400000000001</v>
      </c>
      <c r="E15" s="1">
        <v>472.87599999999998</v>
      </c>
      <c r="F15" s="1">
        <v>484.39</v>
      </c>
      <c r="G15" s="1">
        <v>520.66700000000003</v>
      </c>
      <c r="H15" s="1">
        <v>453.96600000000001</v>
      </c>
      <c r="I15" s="1">
        <v>495.24799999999999</v>
      </c>
      <c r="J15" s="1">
        <v>483.56099999999998</v>
      </c>
      <c r="L15">
        <f t="shared" si="5"/>
        <v>60.885999999999967</v>
      </c>
      <c r="M15">
        <f t="shared" si="0"/>
        <v>-11.908000000000015</v>
      </c>
      <c r="N15">
        <f t="shared" si="1"/>
        <v>24.756000000000029</v>
      </c>
      <c r="O15">
        <f t="shared" si="2"/>
        <v>7.2899999999999636</v>
      </c>
      <c r="P15">
        <f t="shared" si="3"/>
        <v>-12.926000000000045</v>
      </c>
      <c r="Q15">
        <f t="shared" si="4"/>
        <v>-42.519999999999982</v>
      </c>
      <c r="R15">
        <f t="shared" si="6"/>
        <v>13.240999999999985</v>
      </c>
      <c r="S15">
        <f t="shared" si="7"/>
        <v>7.7839999999999918</v>
      </c>
      <c r="T15">
        <f t="shared" si="9"/>
        <v>18.819999999999993</v>
      </c>
      <c r="U15">
        <f t="shared" si="8"/>
        <v>20.729000000000042</v>
      </c>
      <c r="W15">
        <f t="shared" si="10"/>
        <v>8.6151999999999926</v>
      </c>
      <c r="X15">
        <f t="shared" si="11"/>
        <v>27.421651704041786</v>
      </c>
    </row>
    <row r="16" spans="1:26" x14ac:dyDescent="0.2">
      <c r="A16" s="1">
        <v>562.08500000000004</v>
      </c>
      <c r="B16" s="1">
        <v>462.73399999999998</v>
      </c>
      <c r="C16" s="1">
        <v>501.28800000000001</v>
      </c>
      <c r="D16" s="1">
        <v>543.86300000000006</v>
      </c>
      <c r="E16" s="1">
        <v>460.05599999999998</v>
      </c>
      <c r="F16" s="1">
        <v>476.36599999999999</v>
      </c>
      <c r="G16" s="1">
        <v>515.46400000000006</v>
      </c>
      <c r="H16" s="1">
        <v>460.55799999999999</v>
      </c>
      <c r="I16" s="1">
        <v>493.75700000000001</v>
      </c>
      <c r="J16" s="1">
        <v>486.26400000000001</v>
      </c>
      <c r="L16">
        <f t="shared" si="5"/>
        <v>41.269000000000005</v>
      </c>
      <c r="M16">
        <f t="shared" si="0"/>
        <v>0.39400000000000546</v>
      </c>
      <c r="N16">
        <f t="shared" si="1"/>
        <v>11.434000000000026</v>
      </c>
      <c r="O16">
        <f t="shared" si="2"/>
        <v>12.623000000000047</v>
      </c>
      <c r="P16">
        <f t="shared" si="3"/>
        <v>-25.746000000000038</v>
      </c>
      <c r="Q16">
        <f t="shared" si="4"/>
        <v>-58.524000000000001</v>
      </c>
      <c r="R16">
        <f t="shared" si="6"/>
        <v>28.050000000000068</v>
      </c>
      <c r="S16">
        <f t="shared" si="7"/>
        <v>12.58299999999997</v>
      </c>
      <c r="T16">
        <f t="shared" si="9"/>
        <v>51.492999999999995</v>
      </c>
      <c r="U16">
        <f t="shared" si="8"/>
        <v>7.8199999999999932</v>
      </c>
      <c r="W16">
        <f t="shared" si="10"/>
        <v>8.1396000000000068</v>
      </c>
      <c r="X16">
        <f t="shared" si="11"/>
        <v>31.756997707242071</v>
      </c>
    </row>
    <row r="17" spans="1:24" x14ac:dyDescent="0.2">
      <c r="A17" s="1">
        <v>527.71199999999999</v>
      </c>
      <c r="B17" s="1">
        <v>475.036</v>
      </c>
      <c r="C17" s="1">
        <v>506.29</v>
      </c>
      <c r="D17" s="1">
        <v>534.79899999999998</v>
      </c>
      <c r="E17" s="1">
        <v>476.44499999999999</v>
      </c>
      <c r="F17" s="1">
        <v>461.524</v>
      </c>
      <c r="G17" s="1">
        <v>483.33300000000003</v>
      </c>
      <c r="H17" s="1">
        <v>486.108</v>
      </c>
      <c r="I17" s="1">
        <v>483.31299999999999</v>
      </c>
      <c r="J17" s="1">
        <v>479.15199999999999</v>
      </c>
      <c r="L17">
        <f t="shared" si="5"/>
        <v>116.14300000000003</v>
      </c>
      <c r="M17">
        <f t="shared" si="0"/>
        <v>17.365999999999985</v>
      </c>
      <c r="N17">
        <f t="shared" si="1"/>
        <v>1.4850000000000136</v>
      </c>
      <c r="O17">
        <f t="shared" si="2"/>
        <v>35.88900000000001</v>
      </c>
      <c r="P17">
        <f t="shared" si="3"/>
        <v>-9.3570000000000277</v>
      </c>
      <c r="Q17">
        <f t="shared" si="4"/>
        <v>-41.908000000000015</v>
      </c>
      <c r="R17">
        <f t="shared" si="6"/>
        <v>-7.5989999999999895</v>
      </c>
      <c r="S17">
        <f t="shared" si="7"/>
        <v>2.0349999999999682</v>
      </c>
      <c r="T17">
        <f t="shared" si="9"/>
        <v>13.218999999999994</v>
      </c>
      <c r="U17">
        <f t="shared" si="8"/>
        <v>8.0559999999999832</v>
      </c>
      <c r="W17">
        <f t="shared" si="10"/>
        <v>13.532899999999994</v>
      </c>
      <c r="X17">
        <f t="shared" si="11"/>
        <v>41.358818974783233</v>
      </c>
    </row>
    <row r="18" spans="1:24" x14ac:dyDescent="0.2">
      <c r="A18" s="1">
        <v>497.952</v>
      </c>
      <c r="B18" s="1">
        <v>492.00799999999998</v>
      </c>
      <c r="C18" s="1">
        <v>512.10199999999998</v>
      </c>
      <c r="D18" s="1">
        <v>514.17499999999995</v>
      </c>
      <c r="E18" s="1">
        <v>469.84699999999998</v>
      </c>
      <c r="F18" s="1">
        <v>465.1</v>
      </c>
      <c r="G18" s="1">
        <v>491.12200000000001</v>
      </c>
      <c r="H18" s="1">
        <v>503.01100000000002</v>
      </c>
      <c r="I18" s="1">
        <v>464.762</v>
      </c>
      <c r="J18" s="1">
        <v>490.226</v>
      </c>
      <c r="L18">
        <f t="shared" si="5"/>
        <v>117.51499999999999</v>
      </c>
      <c r="M18">
        <f t="shared" si="0"/>
        <v>21.738999999999976</v>
      </c>
      <c r="N18">
        <f t="shared" si="1"/>
        <v>-26.384999999999991</v>
      </c>
      <c r="O18">
        <f t="shared" si="2"/>
        <v>-1.9379999999999882</v>
      </c>
      <c r="P18">
        <f t="shared" si="3"/>
        <v>-15.955000000000041</v>
      </c>
      <c r="Q18">
        <f t="shared" si="4"/>
        <v>-49.932000000000016</v>
      </c>
      <c r="R18">
        <f t="shared" si="6"/>
        <v>35.341000000000008</v>
      </c>
      <c r="S18">
        <f t="shared" si="7"/>
        <v>-10.168000000000006</v>
      </c>
      <c r="T18">
        <f t="shared" si="9"/>
        <v>20.816000000000031</v>
      </c>
      <c r="U18">
        <f t="shared" si="8"/>
        <v>17.802000000000021</v>
      </c>
      <c r="W18">
        <f t="shared" si="10"/>
        <v>10.883499999999998</v>
      </c>
      <c r="X18">
        <f t="shared" si="11"/>
        <v>45.519392578572734</v>
      </c>
    </row>
    <row r="19" spans="1:24" x14ac:dyDescent="0.2">
      <c r="A19" s="1">
        <v>503.26600000000002</v>
      </c>
      <c r="B19" s="1">
        <v>496.38099999999997</v>
      </c>
      <c r="C19" s="1">
        <v>479.52699999999999</v>
      </c>
      <c r="D19" s="1">
        <v>519.50800000000004</v>
      </c>
      <c r="E19" s="1">
        <v>464.178</v>
      </c>
      <c r="F19" s="1">
        <v>484.411</v>
      </c>
      <c r="G19" s="1">
        <v>483.77</v>
      </c>
      <c r="H19" s="1">
        <v>503.87599999999998</v>
      </c>
      <c r="I19" s="1">
        <v>440.78800000000001</v>
      </c>
      <c r="J19" s="1">
        <v>482.99799999999999</v>
      </c>
      <c r="L19">
        <f t="shared" si="5"/>
        <v>58.927000000000021</v>
      </c>
      <c r="M19">
        <f t="shared" si="0"/>
        <v>14.581000000000017</v>
      </c>
      <c r="N19">
        <f t="shared" si="1"/>
        <v>-21.253999999999962</v>
      </c>
      <c r="O19">
        <f t="shared" si="2"/>
        <v>7.5679999999999836</v>
      </c>
      <c r="P19">
        <f t="shared" si="3"/>
        <v>-21.624000000000024</v>
      </c>
      <c r="Q19">
        <f t="shared" si="4"/>
        <v>-64.774000000000001</v>
      </c>
      <c r="R19">
        <f t="shared" si="6"/>
        <v>21.902000000000044</v>
      </c>
      <c r="S19">
        <f t="shared" si="7"/>
        <v>-1.9390000000000214</v>
      </c>
      <c r="T19">
        <f t="shared" si="9"/>
        <v>28.478999999999985</v>
      </c>
      <c r="U19">
        <f t="shared" si="8"/>
        <v>20.201000000000022</v>
      </c>
      <c r="W19">
        <f t="shared" si="10"/>
        <v>4.2067000000000068</v>
      </c>
      <c r="X19">
        <f t="shared" si="11"/>
        <v>33.965506032018887</v>
      </c>
    </row>
    <row r="20" spans="1:24" x14ac:dyDescent="0.2">
      <c r="A20" s="1">
        <v>517.57000000000005</v>
      </c>
      <c r="B20" s="1">
        <v>489.22300000000001</v>
      </c>
      <c r="C20" s="1">
        <v>479.029</v>
      </c>
      <c r="D20" s="1">
        <v>542.774</v>
      </c>
      <c r="E20" s="1">
        <v>464.517</v>
      </c>
      <c r="F20" s="1">
        <v>457.596</v>
      </c>
      <c r="G20" s="1">
        <v>481.05599999999998</v>
      </c>
      <c r="H20" s="1">
        <v>516.05799999999999</v>
      </c>
      <c r="I20" s="1">
        <v>466.65499999999997</v>
      </c>
      <c r="J20" s="1">
        <v>513.31399999999996</v>
      </c>
      <c r="L20">
        <f t="shared" si="5"/>
        <v>69.408000000000015</v>
      </c>
      <c r="M20">
        <f t="shared" si="0"/>
        <v>0.7680000000000291</v>
      </c>
      <c r="N20">
        <f t="shared" si="1"/>
        <v>5.1800000000000068</v>
      </c>
      <c r="O20">
        <f t="shared" si="2"/>
        <v>-4.59699999999998</v>
      </c>
      <c r="P20">
        <f t="shared" si="3"/>
        <v>-21.285000000000025</v>
      </c>
      <c r="Q20">
        <f t="shared" si="4"/>
        <v>-61.197999999999979</v>
      </c>
      <c r="R20">
        <f t="shared" si="6"/>
        <v>16.699000000000069</v>
      </c>
      <c r="S20">
        <f t="shared" si="7"/>
        <v>-5.2660000000000196</v>
      </c>
      <c r="T20">
        <f t="shared" si="9"/>
        <v>4.6349999999999909</v>
      </c>
      <c r="U20">
        <f t="shared" si="8"/>
        <v>6.9370000000000118</v>
      </c>
      <c r="W20">
        <f t="shared" si="10"/>
        <v>1.1281000000000119</v>
      </c>
      <c r="X20">
        <f t="shared" si="11"/>
        <v>32.365513163276468</v>
      </c>
    </row>
    <row r="21" spans="1:24" x14ac:dyDescent="0.2">
      <c r="A21" s="1">
        <v>496.04199999999997</v>
      </c>
      <c r="B21" s="1">
        <v>475.41</v>
      </c>
      <c r="C21" s="1">
        <v>475.36500000000001</v>
      </c>
      <c r="D21" s="1">
        <v>504.947</v>
      </c>
      <c r="E21" s="1">
        <v>476.02499999999998</v>
      </c>
      <c r="F21" s="1">
        <v>460.46100000000001</v>
      </c>
      <c r="G21" s="1">
        <v>517.298</v>
      </c>
      <c r="H21" s="1">
        <v>546.97400000000005</v>
      </c>
      <c r="I21" s="1">
        <v>479.92099999999999</v>
      </c>
      <c r="J21" s="1">
        <v>516.65200000000004</v>
      </c>
      <c r="L21">
        <f t="shared" si="5"/>
        <v>35.034999999999968</v>
      </c>
      <c r="M21">
        <f t="shared" si="0"/>
        <v>-1.7099999999999795</v>
      </c>
      <c r="N21">
        <f t="shared" si="1"/>
        <v>5.6709999999999923</v>
      </c>
      <c r="O21">
        <f t="shared" si="2"/>
        <v>32.274999999999977</v>
      </c>
      <c r="P21">
        <f t="shared" si="3"/>
        <v>-9.7770000000000437</v>
      </c>
      <c r="Q21">
        <f t="shared" si="4"/>
        <v>-41.887</v>
      </c>
      <c r="R21">
        <f t="shared" si="6"/>
        <v>-15.43199999999996</v>
      </c>
      <c r="S21">
        <f t="shared" si="7"/>
        <v>-28.903999999999996</v>
      </c>
      <c r="T21">
        <f t="shared" si="9"/>
        <v>29.718000000000018</v>
      </c>
      <c r="U21">
        <f t="shared" si="8"/>
        <v>-12.939000000000021</v>
      </c>
      <c r="W21">
        <f t="shared" si="10"/>
        <v>-0.79500000000000459</v>
      </c>
      <c r="X21">
        <f t="shared" si="11"/>
        <v>26.399003609143193</v>
      </c>
    </row>
    <row r="22" spans="1:24" x14ac:dyDescent="0.2">
      <c r="A22" s="1">
        <v>509.76900000000001</v>
      </c>
      <c r="B22" s="1">
        <v>472.93200000000002</v>
      </c>
      <c r="C22" s="1">
        <v>498.40699999999998</v>
      </c>
      <c r="D22" s="1">
        <v>514.45299999999997</v>
      </c>
      <c r="E22" s="1">
        <v>468.79700000000003</v>
      </c>
      <c r="F22" s="1">
        <v>463.33199999999999</v>
      </c>
      <c r="G22" s="1">
        <v>484.14400000000001</v>
      </c>
      <c r="H22" s="1">
        <v>489.863</v>
      </c>
      <c r="I22" s="1">
        <v>493.16199999999998</v>
      </c>
      <c r="J22" s="1">
        <v>525.31399999999996</v>
      </c>
      <c r="L22">
        <f t="shared" si="5"/>
        <v>5.2749999999999773</v>
      </c>
      <c r="M22">
        <f t="shared" si="0"/>
        <v>19.119000000000028</v>
      </c>
      <c r="N22">
        <f t="shared" si="1"/>
        <v>5.6330000000000382</v>
      </c>
      <c r="O22">
        <f t="shared" si="2"/>
        <v>12.451999999999998</v>
      </c>
      <c r="P22">
        <f t="shared" si="3"/>
        <v>-17.004999999999995</v>
      </c>
      <c r="Q22">
        <f t="shared" si="4"/>
        <v>-68.701999999999998</v>
      </c>
      <c r="R22">
        <f t="shared" si="6"/>
        <v>-7.6429999999999723</v>
      </c>
      <c r="S22">
        <f t="shared" si="7"/>
        <v>-22.312000000000012</v>
      </c>
      <c r="T22">
        <f t="shared" si="9"/>
        <v>29.02800000000002</v>
      </c>
      <c r="U22">
        <f t="shared" si="8"/>
        <v>-10.23599999999999</v>
      </c>
      <c r="W22">
        <f t="shared" si="10"/>
        <v>-5.4390999999999909</v>
      </c>
      <c r="X22">
        <f t="shared" si="11"/>
        <v>27.481474149567262</v>
      </c>
    </row>
    <row r="23" spans="1:24" x14ac:dyDescent="0.2">
      <c r="A23" s="1">
        <v>471.339</v>
      </c>
      <c r="B23" s="1">
        <v>493.76100000000002</v>
      </c>
      <c r="C23" s="1">
        <v>499.61700000000002</v>
      </c>
      <c r="D23" s="1">
        <v>502.28800000000001</v>
      </c>
      <c r="E23" s="1">
        <v>486.274</v>
      </c>
      <c r="F23" s="1">
        <v>532.96600000000001</v>
      </c>
      <c r="G23" s="1">
        <v>494.44200000000001</v>
      </c>
      <c r="H23" s="1">
        <v>489.94799999999998</v>
      </c>
      <c r="I23" s="1">
        <v>469.26900000000001</v>
      </c>
      <c r="J23" s="1">
        <v>538.45699999999999</v>
      </c>
      <c r="L23">
        <f t="shared" si="5"/>
        <v>10.588999999999999</v>
      </c>
      <c r="M23">
        <f t="shared" si="0"/>
        <v>38.62299999999999</v>
      </c>
      <c r="N23">
        <f t="shared" si="1"/>
        <v>-11.204999999999984</v>
      </c>
      <c r="O23">
        <f t="shared" si="2"/>
        <v>-7.9159999999999968</v>
      </c>
      <c r="P23">
        <f t="shared" si="3"/>
        <v>0.47199999999997999</v>
      </c>
      <c r="Q23">
        <f t="shared" si="4"/>
        <v>-65.836999999999989</v>
      </c>
      <c r="R23">
        <f t="shared" si="6"/>
        <v>-14.995000000000005</v>
      </c>
      <c r="S23">
        <f t="shared" si="7"/>
        <v>3.2379999999999995</v>
      </c>
      <c r="T23">
        <f t="shared" si="9"/>
        <v>24.228000000000009</v>
      </c>
      <c r="U23">
        <f t="shared" si="8"/>
        <v>-17.348000000000013</v>
      </c>
      <c r="W23">
        <f t="shared" si="10"/>
        <v>-4.0151000000000012</v>
      </c>
      <c r="X23">
        <f t="shared" si="11"/>
        <v>28.065172091837315</v>
      </c>
    </row>
    <row r="24" spans="1:24" x14ac:dyDescent="0.2">
      <c r="A24" s="1">
        <v>541.976</v>
      </c>
      <c r="B24" s="1">
        <v>513.26499999999999</v>
      </c>
      <c r="C24" s="1">
        <v>516.48500000000001</v>
      </c>
      <c r="D24" s="1">
        <v>539.16</v>
      </c>
      <c r="E24" s="1">
        <v>488.09899999999999</v>
      </c>
      <c r="F24" s="1">
        <v>503.03100000000001</v>
      </c>
      <c r="G24" s="1">
        <v>499.14299999999997</v>
      </c>
      <c r="H24" s="1">
        <v>504.58100000000002</v>
      </c>
      <c r="I24" s="1">
        <v>464.57100000000003</v>
      </c>
      <c r="J24" s="1">
        <v>539.78399999999999</v>
      </c>
      <c r="L24">
        <f t="shared" si="5"/>
        <v>24.893000000000029</v>
      </c>
      <c r="M24">
        <f t="shared" si="0"/>
        <v>35.232000000000028</v>
      </c>
      <c r="N24">
        <f t="shared" si="1"/>
        <v>6.9499999999999886</v>
      </c>
      <c r="O24">
        <f t="shared" si="2"/>
        <v>10.844000000000051</v>
      </c>
      <c r="P24">
        <f t="shared" si="3"/>
        <v>2.2969999999999686</v>
      </c>
      <c r="Q24">
        <f t="shared" si="4"/>
        <v>-62.966000000000008</v>
      </c>
      <c r="R24">
        <f t="shared" si="6"/>
        <v>-17.709000000000003</v>
      </c>
      <c r="S24">
        <f t="shared" si="7"/>
        <v>20.14100000000002</v>
      </c>
      <c r="T24">
        <f t="shared" si="9"/>
        <v>40.627999999999986</v>
      </c>
      <c r="U24">
        <f t="shared" si="8"/>
        <v>-6.2740000000000009</v>
      </c>
      <c r="W24">
        <f t="shared" si="10"/>
        <v>5.4036000000000062</v>
      </c>
      <c r="X24">
        <f t="shared" si="11"/>
        <v>30.026137810617975</v>
      </c>
    </row>
    <row r="25" spans="1:24" x14ac:dyDescent="0.2">
      <c r="A25" s="1">
        <v>524.21199999999999</v>
      </c>
      <c r="B25" s="1">
        <v>509.87400000000002</v>
      </c>
      <c r="C25" s="1">
        <v>503.16300000000001</v>
      </c>
      <c r="D25" s="1">
        <v>519.33699999999999</v>
      </c>
      <c r="E25" s="1">
        <v>463.24400000000003</v>
      </c>
      <c r="F25" s="1">
        <v>475.49</v>
      </c>
      <c r="G25" s="1">
        <v>472.392</v>
      </c>
      <c r="H25" s="1">
        <v>496.48899999999998</v>
      </c>
      <c r="I25" s="1">
        <v>464.96</v>
      </c>
      <c r="J25" s="1">
        <v>538.63</v>
      </c>
      <c r="L25">
        <f t="shared" si="5"/>
        <v>3.3649999999999523</v>
      </c>
      <c r="M25">
        <f t="shared" si="0"/>
        <v>32.194000000000017</v>
      </c>
      <c r="N25">
        <f t="shared" si="1"/>
        <v>-8.8379999999999654</v>
      </c>
      <c r="O25">
        <f t="shared" si="2"/>
        <v>-12.964999999999975</v>
      </c>
      <c r="P25">
        <f t="shared" si="3"/>
        <v>-22.557999999999993</v>
      </c>
      <c r="Q25">
        <f t="shared" si="4"/>
        <v>6.6680000000000064</v>
      </c>
      <c r="R25">
        <f t="shared" si="6"/>
        <v>18.533000000000015</v>
      </c>
      <c r="S25">
        <f t="shared" si="7"/>
        <v>21.005999999999972</v>
      </c>
      <c r="T25">
        <f t="shared" si="9"/>
        <v>24.899000000000001</v>
      </c>
      <c r="U25">
        <f t="shared" si="8"/>
        <v>-13.50200000000001</v>
      </c>
      <c r="W25">
        <f t="shared" si="10"/>
        <v>4.8802000000000021</v>
      </c>
      <c r="X25">
        <f t="shared" si="11"/>
        <v>18.844771534242</v>
      </c>
    </row>
    <row r="26" spans="1:24" x14ac:dyDescent="0.2">
      <c r="A26" s="1">
        <v>540.02499999999998</v>
      </c>
      <c r="B26" s="1">
        <v>506.83600000000001</v>
      </c>
      <c r="C26" s="1">
        <v>493.214</v>
      </c>
      <c r="D26" s="1">
        <v>498.96899999999999</v>
      </c>
      <c r="E26" s="1">
        <v>509.16399999999999</v>
      </c>
      <c r="F26" s="1">
        <v>495.625</v>
      </c>
      <c r="G26" s="1">
        <v>505.01499999999999</v>
      </c>
      <c r="H26" s="1">
        <v>516.12400000000002</v>
      </c>
      <c r="I26" s="1">
        <v>486.34800000000001</v>
      </c>
      <c r="J26" s="1">
        <v>579.48099999999999</v>
      </c>
      <c r="L26">
        <f t="shared" si="5"/>
        <v>17.091999999999985</v>
      </c>
      <c r="M26">
        <f t="shared" si="0"/>
        <v>13.994000000000028</v>
      </c>
      <c r="N26">
        <f t="shared" si="1"/>
        <v>22.939999999999998</v>
      </c>
      <c r="O26">
        <f t="shared" si="2"/>
        <v>12.204000000000065</v>
      </c>
      <c r="P26">
        <f t="shared" si="3"/>
        <v>23.361999999999966</v>
      </c>
      <c r="Q26">
        <f t="shared" si="4"/>
        <v>-23.266999999999996</v>
      </c>
      <c r="R26">
        <f t="shared" si="6"/>
        <v>-14.620999999999981</v>
      </c>
      <c r="S26">
        <f t="shared" si="7"/>
        <v>33.187999999999988</v>
      </c>
      <c r="T26">
        <f t="shared" si="9"/>
        <v>23.408000000000015</v>
      </c>
      <c r="U26">
        <f t="shared" si="8"/>
        <v>16.813999999999965</v>
      </c>
      <c r="W26">
        <f t="shared" si="10"/>
        <v>12.511400000000004</v>
      </c>
      <c r="X26">
        <f t="shared" si="11"/>
        <v>17.735077590908794</v>
      </c>
    </row>
    <row r="27" spans="1:24" x14ac:dyDescent="0.2">
      <c r="A27" s="1">
        <v>519.65</v>
      </c>
      <c r="B27" s="1">
        <v>488.63600000000002</v>
      </c>
      <c r="C27" s="1">
        <v>465.34399999999999</v>
      </c>
      <c r="D27" s="1">
        <v>517.72900000000004</v>
      </c>
      <c r="E27" s="1">
        <v>506.94900000000001</v>
      </c>
      <c r="F27" s="1">
        <v>496.99</v>
      </c>
      <c r="G27" s="1">
        <v>514.21500000000003</v>
      </c>
      <c r="H27" s="1">
        <v>488.74400000000003</v>
      </c>
      <c r="I27" s="1">
        <v>473.58</v>
      </c>
      <c r="J27" s="1">
        <v>562.61500000000001</v>
      </c>
      <c r="L27">
        <f t="shared" si="5"/>
        <v>-21.338000000000022</v>
      </c>
      <c r="M27">
        <f t="shared" si="0"/>
        <v>36.843999999999994</v>
      </c>
      <c r="N27">
        <f t="shared" si="1"/>
        <v>13.86099999999999</v>
      </c>
      <c r="O27">
        <f t="shared" si="2"/>
        <v>4.0389999999999873</v>
      </c>
      <c r="P27">
        <f t="shared" si="3"/>
        <v>21.146999999999991</v>
      </c>
      <c r="Q27">
        <f t="shared" si="4"/>
        <v>-50.807999999999993</v>
      </c>
      <c r="R27">
        <f t="shared" si="6"/>
        <v>-4.3229999999999791</v>
      </c>
      <c r="S27">
        <f t="shared" si="7"/>
        <v>64.104000000000042</v>
      </c>
      <c r="T27">
        <f t="shared" si="9"/>
        <v>12.963999999999999</v>
      </c>
      <c r="U27">
        <f t="shared" si="8"/>
        <v>20.152000000000044</v>
      </c>
      <c r="W27">
        <f t="shared" si="10"/>
        <v>9.6642000000000046</v>
      </c>
      <c r="X27">
        <f t="shared" si="11"/>
        <v>31.301565142976486</v>
      </c>
    </row>
    <row r="28" spans="1:24" x14ac:dyDescent="0.2">
      <c r="A28" s="1">
        <v>549.66499999999996</v>
      </c>
      <c r="B28" s="1">
        <v>511.48599999999999</v>
      </c>
      <c r="C28" s="1">
        <v>470.47500000000002</v>
      </c>
      <c r="D28" s="1">
        <v>493.92</v>
      </c>
      <c r="E28" s="1">
        <v>518.63800000000003</v>
      </c>
      <c r="F28" s="1">
        <v>493.16199999999998</v>
      </c>
      <c r="G28" s="1">
        <v>489.029</v>
      </c>
      <c r="H28" s="1">
        <v>467.625</v>
      </c>
      <c r="I28" s="1">
        <v>502.49900000000002</v>
      </c>
      <c r="J28" s="1">
        <v>532.44200000000001</v>
      </c>
      <c r="L28">
        <f t="shared" si="5"/>
        <v>49.298999999999978</v>
      </c>
      <c r="M28">
        <f t="shared" si="0"/>
        <v>20.197000000000003</v>
      </c>
      <c r="N28">
        <f t="shared" si="1"/>
        <v>-0.45499999999998408</v>
      </c>
      <c r="O28">
        <f t="shared" si="2"/>
        <v>8.25</v>
      </c>
      <c r="P28">
        <f t="shared" si="3"/>
        <v>32.836000000000013</v>
      </c>
      <c r="Q28">
        <f t="shared" si="4"/>
        <v>-30.673000000000002</v>
      </c>
      <c r="R28">
        <f t="shared" si="6"/>
        <v>0.3779999999999859</v>
      </c>
      <c r="S28">
        <f t="shared" si="7"/>
        <v>6.992999999999995</v>
      </c>
      <c r="T28">
        <f t="shared" si="9"/>
        <v>-5.5869999999999891</v>
      </c>
      <c r="U28">
        <f t="shared" si="8"/>
        <v>28.813999999999965</v>
      </c>
      <c r="W28">
        <f t="shared" si="10"/>
        <v>11.005199999999997</v>
      </c>
      <c r="X28">
        <f t="shared" si="11"/>
        <v>22.669062097934262</v>
      </c>
    </row>
    <row r="29" spans="1:24" x14ac:dyDescent="0.2">
      <c r="A29" s="1">
        <v>507.00200000000001</v>
      </c>
      <c r="B29" s="1">
        <v>494.839</v>
      </c>
      <c r="C29" s="1">
        <v>496.90899999999999</v>
      </c>
      <c r="D29" s="1">
        <v>519.08900000000006</v>
      </c>
      <c r="E29" s="1">
        <v>498.73500000000001</v>
      </c>
      <c r="F29" s="1">
        <v>504.46499999999997</v>
      </c>
      <c r="G29" s="1">
        <v>470.00599999999997</v>
      </c>
      <c r="H29" s="1">
        <v>500.517</v>
      </c>
      <c r="I29" s="1">
        <v>552.01599999999996</v>
      </c>
      <c r="J29" s="1">
        <v>514.64700000000005</v>
      </c>
      <c r="L29">
        <f t="shared" si="5"/>
        <v>31.534999999999968</v>
      </c>
      <c r="M29">
        <f t="shared" si="0"/>
        <v>-10.812999999999988</v>
      </c>
      <c r="N29">
        <f t="shared" si="1"/>
        <v>9.2530000000000427</v>
      </c>
      <c r="O29">
        <f t="shared" si="2"/>
        <v>4.2139999999999986</v>
      </c>
      <c r="P29">
        <f t="shared" si="3"/>
        <v>12.932999999999993</v>
      </c>
      <c r="Q29">
        <f t="shared" si="4"/>
        <v>-29.307999999999993</v>
      </c>
      <c r="R29">
        <f t="shared" si="6"/>
        <v>-26.37299999999999</v>
      </c>
      <c r="S29">
        <f t="shared" si="7"/>
        <v>7.0779999999999745</v>
      </c>
      <c r="T29">
        <f t="shared" si="9"/>
        <v>-29.560999999999979</v>
      </c>
      <c r="U29">
        <f t="shared" si="8"/>
        <v>41.956999999999994</v>
      </c>
      <c r="W29">
        <f t="shared" si="10"/>
        <v>1.0915000000000021</v>
      </c>
      <c r="X29">
        <f t="shared" si="11"/>
        <v>24.9642776171161</v>
      </c>
    </row>
    <row r="30" spans="1:24" x14ac:dyDescent="0.2">
      <c r="A30" s="1">
        <v>572.25</v>
      </c>
      <c r="B30" s="1">
        <v>463.82900000000001</v>
      </c>
      <c r="C30" s="1">
        <v>497.4</v>
      </c>
      <c r="D30" s="1">
        <v>510.92399999999998</v>
      </c>
      <c r="E30" s="1">
        <v>482.41300000000001</v>
      </c>
      <c r="F30" s="1">
        <v>529.02200000000005</v>
      </c>
      <c r="G30" s="1">
        <v>493.44499999999999</v>
      </c>
      <c r="H30" s="1">
        <v>490.34800000000001</v>
      </c>
      <c r="I30" s="1">
        <v>592.13499999999999</v>
      </c>
      <c r="J30" s="1">
        <v>536.75199999999995</v>
      </c>
      <c r="L30">
        <f t="shared" si="5"/>
        <v>47.347999999999956</v>
      </c>
      <c r="M30">
        <f t="shared" si="0"/>
        <v>-37.807000000000016</v>
      </c>
      <c r="N30">
        <f t="shared" si="1"/>
        <v>33.692000000000064</v>
      </c>
      <c r="O30">
        <f t="shared" si="2"/>
        <v>13.597999999999956</v>
      </c>
      <c r="P30">
        <f t="shared" si="3"/>
        <v>-3.38900000000001</v>
      </c>
      <c r="Q30">
        <f t="shared" si="4"/>
        <v>-33.136000000000024</v>
      </c>
      <c r="R30">
        <f t="shared" si="6"/>
        <v>6.25</v>
      </c>
      <c r="S30">
        <f t="shared" si="7"/>
        <v>21.711000000000013</v>
      </c>
      <c r="T30">
        <f t="shared" si="9"/>
        <v>-3.6940000000000168</v>
      </c>
      <c r="U30">
        <f t="shared" si="8"/>
        <v>43.283999999999992</v>
      </c>
      <c r="W30">
        <f t="shared" si="10"/>
        <v>8.7856999999999914</v>
      </c>
      <c r="X30">
        <f t="shared" si="11"/>
        <v>29.300044948960601</v>
      </c>
    </row>
    <row r="31" spans="1:24" x14ac:dyDescent="0.2">
      <c r="A31" s="1">
        <v>512.875</v>
      </c>
      <c r="B31" s="1">
        <v>436.83499999999998</v>
      </c>
      <c r="C31" s="1">
        <v>497.36200000000002</v>
      </c>
      <c r="D31" s="1">
        <v>515.13499999999999</v>
      </c>
      <c r="E31" s="1">
        <v>483.51</v>
      </c>
      <c r="F31" s="1">
        <v>518.86800000000005</v>
      </c>
      <c r="G31" s="1">
        <v>491.88299999999998</v>
      </c>
      <c r="H31" s="1">
        <v>491.65</v>
      </c>
      <c r="I31" s="1">
        <v>659.99199999999996</v>
      </c>
      <c r="J31" s="1">
        <v>547.15700000000004</v>
      </c>
      <c r="L31">
        <f t="shared" si="5"/>
        <v>26.972999999999956</v>
      </c>
      <c r="M31">
        <f t="shared" si="0"/>
        <v>-15.005999999999972</v>
      </c>
      <c r="N31">
        <f t="shared" si="1"/>
        <v>28.104999999999961</v>
      </c>
      <c r="O31">
        <f t="shared" si="2"/>
        <v>-0.23300000000000409</v>
      </c>
      <c r="P31">
        <f t="shared" si="3"/>
        <v>-2.29200000000003</v>
      </c>
      <c r="Q31">
        <f t="shared" si="4"/>
        <v>-21.833000000000027</v>
      </c>
      <c r="R31">
        <f t="shared" si="6"/>
        <v>15.450000000000045</v>
      </c>
      <c r="S31">
        <f t="shared" si="7"/>
        <v>13.618999999999971</v>
      </c>
      <c r="T31">
        <f t="shared" si="9"/>
        <v>9.5720000000000027</v>
      </c>
      <c r="U31">
        <f t="shared" si="8"/>
        <v>42.129999999999995</v>
      </c>
      <c r="W31">
        <f t="shared" si="10"/>
        <v>9.6484999999999896</v>
      </c>
      <c r="X31">
        <f t="shared" si="11"/>
        <v>19.956634804551143</v>
      </c>
    </row>
    <row r="32" spans="1:24" x14ac:dyDescent="0.2">
      <c r="A32" s="1">
        <v>536.12800000000004</v>
      </c>
      <c r="B32" s="1">
        <v>459.63600000000002</v>
      </c>
      <c r="C32" s="1">
        <v>480.524</v>
      </c>
      <c r="D32" s="1">
        <v>511.09899999999999</v>
      </c>
      <c r="E32" s="1">
        <v>476.53100000000001</v>
      </c>
      <c r="F32" s="1">
        <v>473.541</v>
      </c>
      <c r="G32" s="1">
        <v>500.97800000000001</v>
      </c>
      <c r="H32" s="1">
        <v>496.62200000000001</v>
      </c>
      <c r="I32" s="1">
        <v>714.26300000000003</v>
      </c>
      <c r="J32" s="1">
        <v>526.99199999999996</v>
      </c>
      <c r="L32">
        <f t="shared" si="5"/>
        <v>56.987999999999943</v>
      </c>
      <c r="M32">
        <f t="shared" si="0"/>
        <v>5.5110000000000241</v>
      </c>
      <c r="N32">
        <f t="shared" si="1"/>
        <v>61.227000000000032</v>
      </c>
      <c r="O32">
        <f t="shared" si="2"/>
        <v>-14.557999999999993</v>
      </c>
      <c r="P32">
        <f t="shared" si="3"/>
        <v>-9.271000000000015</v>
      </c>
      <c r="Q32">
        <f t="shared" si="4"/>
        <v>2.7240000000000464</v>
      </c>
      <c r="R32">
        <f t="shared" si="6"/>
        <v>-9.73599999999999</v>
      </c>
      <c r="S32">
        <f t="shared" si="7"/>
        <v>33.254000000000019</v>
      </c>
      <c r="T32">
        <f t="shared" si="9"/>
        <v>22.812999999999988</v>
      </c>
      <c r="U32">
        <f t="shared" si="8"/>
        <v>82.980999999999995</v>
      </c>
      <c r="W32">
        <f t="shared" si="10"/>
        <v>23.193300000000004</v>
      </c>
      <c r="X32">
        <f t="shared" si="11"/>
        <v>34.25340480740563</v>
      </c>
    </row>
    <row r="33" spans="1:24" x14ac:dyDescent="0.2">
      <c r="A33" s="1">
        <v>555.48500000000001</v>
      </c>
      <c r="B33" s="1">
        <v>480.15300000000002</v>
      </c>
      <c r="C33" s="1">
        <v>498.67899999999997</v>
      </c>
      <c r="D33" s="1">
        <v>520.48299999999995</v>
      </c>
      <c r="E33" s="1">
        <v>468.46</v>
      </c>
      <c r="F33" s="1">
        <v>475.96800000000002</v>
      </c>
      <c r="G33" s="1">
        <v>484.64600000000002</v>
      </c>
      <c r="H33" s="1">
        <v>478.26299999999998</v>
      </c>
      <c r="I33" s="1">
        <v>839.96100000000001</v>
      </c>
      <c r="J33" s="1">
        <v>479.73700000000002</v>
      </c>
      <c r="L33">
        <f t="shared" si="5"/>
        <v>14.324999999999989</v>
      </c>
      <c r="M33">
        <f t="shared" si="0"/>
        <v>-22.230000000000018</v>
      </c>
      <c r="N33">
        <f t="shared" si="1"/>
        <v>24.515000000000043</v>
      </c>
      <c r="O33">
        <f t="shared" si="2"/>
        <v>-21.144000000000005</v>
      </c>
      <c r="P33">
        <f t="shared" si="3"/>
        <v>-17.342000000000041</v>
      </c>
      <c r="Q33">
        <f t="shared" si="4"/>
        <v>-7.42999999999995</v>
      </c>
      <c r="R33">
        <f t="shared" si="6"/>
        <v>-28.759000000000015</v>
      </c>
      <c r="S33">
        <f t="shared" si="7"/>
        <v>5.8740000000000236</v>
      </c>
      <c r="T33">
        <f t="shared" si="9"/>
        <v>-1.0799999999999841</v>
      </c>
      <c r="U33">
        <f t="shared" si="8"/>
        <v>66.115000000000009</v>
      </c>
      <c r="W33">
        <f t="shared" si="10"/>
        <v>1.2844000000000051</v>
      </c>
      <c r="X33">
        <f t="shared" si="11"/>
        <v>28.520614568725168</v>
      </c>
    </row>
    <row r="34" spans="1:24" x14ac:dyDescent="0.2">
      <c r="A34" s="1">
        <v>584.54999999999995</v>
      </c>
      <c r="B34" s="1">
        <v>452.41199999999998</v>
      </c>
      <c r="C34" s="1">
        <v>482.89100000000002</v>
      </c>
      <c r="D34" s="1">
        <v>506.65199999999999</v>
      </c>
      <c r="E34" s="1">
        <v>480.476</v>
      </c>
      <c r="F34" s="1">
        <v>499.03100000000001</v>
      </c>
      <c r="G34" s="1">
        <v>477.11799999999999</v>
      </c>
      <c r="H34" s="1">
        <v>553.61599999999999</v>
      </c>
      <c r="I34" s="1">
        <v>921.18299999999999</v>
      </c>
      <c r="J34" s="1">
        <v>524.22900000000004</v>
      </c>
      <c r="L34">
        <f t="shared" si="5"/>
        <v>79.572999999999979</v>
      </c>
      <c r="M34">
        <f t="shared" si="0"/>
        <v>-25.072999999999979</v>
      </c>
      <c r="N34">
        <f t="shared" si="1"/>
        <v>12.773000000000025</v>
      </c>
      <c r="O34">
        <f t="shared" si="2"/>
        <v>-15.810999999999979</v>
      </c>
      <c r="P34">
        <f t="shared" si="3"/>
        <v>-5.3260000000000218</v>
      </c>
      <c r="Q34">
        <f t="shared" si="4"/>
        <v>-52.757000000000005</v>
      </c>
      <c r="R34">
        <f t="shared" si="6"/>
        <v>-5.3199999999999932</v>
      </c>
      <c r="S34">
        <f t="shared" si="7"/>
        <v>-15.245000000000005</v>
      </c>
      <c r="T34">
        <f t="shared" si="9"/>
        <v>-5.7779999999999632</v>
      </c>
      <c r="U34">
        <f t="shared" si="8"/>
        <v>35.942000000000007</v>
      </c>
      <c r="W34">
        <f t="shared" si="10"/>
        <v>0.29780000000000656</v>
      </c>
      <c r="X34">
        <f t="shared" si="11"/>
        <v>36.163764027299784</v>
      </c>
    </row>
    <row r="35" spans="1:24" x14ac:dyDescent="0.2">
      <c r="A35" s="1">
        <v>568.15499999999997</v>
      </c>
      <c r="B35" s="1">
        <v>449.56900000000002</v>
      </c>
      <c r="C35" s="1">
        <v>514.66899999999998</v>
      </c>
      <c r="D35" s="1">
        <v>492.327</v>
      </c>
      <c r="E35" s="1">
        <v>457.601</v>
      </c>
      <c r="F35" s="1">
        <v>500.887</v>
      </c>
      <c r="G35" s="1">
        <v>470.279</v>
      </c>
      <c r="H35" s="1">
        <v>538.01599999999996</v>
      </c>
      <c r="I35" s="1">
        <v>845.89300000000003</v>
      </c>
      <c r="J35" s="1">
        <v>564.34</v>
      </c>
      <c r="L35">
        <f t="shared" si="5"/>
        <v>20.197999999999979</v>
      </c>
      <c r="M35">
        <f t="shared" si="0"/>
        <v>-4.5299999999999727</v>
      </c>
      <c r="N35">
        <f t="shared" si="1"/>
        <v>39.536999999999978</v>
      </c>
      <c r="O35">
        <f t="shared" si="2"/>
        <v>-34.653999999999996</v>
      </c>
      <c r="P35">
        <f t="shared" si="3"/>
        <v>-28.201000000000022</v>
      </c>
      <c r="Q35">
        <f t="shared" si="4"/>
        <v>-50.329999999999984</v>
      </c>
      <c r="R35">
        <f t="shared" si="6"/>
        <v>-6.882000000000005</v>
      </c>
      <c r="S35">
        <f t="shared" si="7"/>
        <v>17.646999999999991</v>
      </c>
      <c r="T35">
        <f t="shared" si="9"/>
        <v>-5.38900000000001</v>
      </c>
      <c r="U35">
        <f t="shared" si="8"/>
        <v>18.147000000000048</v>
      </c>
      <c r="W35">
        <f t="shared" si="10"/>
        <v>-3.4456999999999995</v>
      </c>
      <c r="X35">
        <f t="shared" si="11"/>
        <v>28.125442155734287</v>
      </c>
    </row>
    <row r="36" spans="1:24" x14ac:dyDescent="0.2">
      <c r="A36" s="1">
        <v>536.48</v>
      </c>
      <c r="B36" s="1">
        <v>470.11200000000002</v>
      </c>
      <c r="C36" s="1">
        <v>505.59</v>
      </c>
      <c r="D36" s="1">
        <v>485.74099999999999</v>
      </c>
      <c r="E36" s="1">
        <v>475.59500000000003</v>
      </c>
      <c r="F36" s="1">
        <v>473.61900000000003</v>
      </c>
      <c r="G36" s="1">
        <v>503.18</v>
      </c>
      <c r="H36" s="1">
        <v>613.04</v>
      </c>
      <c r="I36" s="1">
        <v>754.67499999999995</v>
      </c>
      <c r="J36" s="1">
        <v>581.26599999999996</v>
      </c>
      <c r="L36">
        <f t="shared" si="5"/>
        <v>43.451000000000022</v>
      </c>
      <c r="M36">
        <f t="shared" si="0"/>
        <v>-18.07099999999997</v>
      </c>
      <c r="N36">
        <f t="shared" si="1"/>
        <v>-0.63499999999999091</v>
      </c>
      <c r="O36">
        <f t="shared" si="2"/>
        <v>-12.764999999999986</v>
      </c>
      <c r="P36">
        <f t="shared" si="3"/>
        <v>-10.206999999999994</v>
      </c>
      <c r="Q36">
        <f t="shared" si="4"/>
        <v>-27.266999999999996</v>
      </c>
      <c r="R36">
        <f t="shared" si="6"/>
        <v>2.2130000000000223</v>
      </c>
      <c r="S36">
        <f t="shared" si="7"/>
        <v>7.4780000000000086</v>
      </c>
      <c r="T36">
        <f t="shared" si="9"/>
        <v>15.999000000000024</v>
      </c>
      <c r="U36">
        <f t="shared" si="8"/>
        <v>40.251999999999953</v>
      </c>
      <c r="W36">
        <f t="shared" si="10"/>
        <v>4.0448000000000093</v>
      </c>
      <c r="X36">
        <f t="shared" si="11"/>
        <v>23.567813073483638</v>
      </c>
    </row>
    <row r="37" spans="1:24" x14ac:dyDescent="0.2">
      <c r="A37" s="1">
        <v>550.71199999999999</v>
      </c>
      <c r="B37" s="1">
        <v>456.57100000000003</v>
      </c>
      <c r="C37" s="1">
        <v>491.274</v>
      </c>
      <c r="D37" s="1">
        <v>491.07400000000001</v>
      </c>
      <c r="E37" s="1">
        <v>508.96800000000002</v>
      </c>
      <c r="F37" s="1">
        <v>459.36599999999999</v>
      </c>
      <c r="G37" s="1">
        <v>494.38600000000002</v>
      </c>
      <c r="H37" s="1">
        <v>598.28800000000001</v>
      </c>
      <c r="I37" s="1">
        <v>812.73400000000004</v>
      </c>
      <c r="J37" s="1">
        <v>592.65099999999995</v>
      </c>
      <c r="L37">
        <f t="shared" si="5"/>
        <v>62.807999999999993</v>
      </c>
      <c r="M37">
        <f t="shared" si="0"/>
        <v>-6.1839999999999691</v>
      </c>
      <c r="N37">
        <f t="shared" si="1"/>
        <v>6.5360000000000014</v>
      </c>
      <c r="O37">
        <f t="shared" si="2"/>
        <v>1.5960000000000036</v>
      </c>
      <c r="P37">
        <f t="shared" si="3"/>
        <v>23.165999999999997</v>
      </c>
      <c r="Q37">
        <f t="shared" si="4"/>
        <v>-25.411000000000001</v>
      </c>
      <c r="R37">
        <f t="shared" si="6"/>
        <v>-14.118999999999971</v>
      </c>
      <c r="S37">
        <f t="shared" si="7"/>
        <v>8.7799999999999727</v>
      </c>
      <c r="T37">
        <f t="shared" si="9"/>
        <v>3.2309999999999945</v>
      </c>
      <c r="U37">
        <f t="shared" si="8"/>
        <v>50.657000000000039</v>
      </c>
      <c r="W37">
        <f t="shared" si="10"/>
        <v>11.106000000000005</v>
      </c>
      <c r="X37">
        <f t="shared" si="11"/>
        <v>27.548561002951377</v>
      </c>
    </row>
    <row r="38" spans="1:24" x14ac:dyDescent="0.2">
      <c r="A38" s="1">
        <v>587.87</v>
      </c>
      <c r="B38" s="1">
        <v>468.45800000000003</v>
      </c>
      <c r="C38" s="1">
        <v>500.98200000000003</v>
      </c>
      <c r="D38" s="1">
        <v>472.23099999999999</v>
      </c>
      <c r="E38" s="1">
        <v>470.48399999999998</v>
      </c>
      <c r="F38" s="1">
        <v>482.767</v>
      </c>
      <c r="G38" s="1">
        <v>511.32</v>
      </c>
      <c r="H38" s="1">
        <v>601.697</v>
      </c>
      <c r="I38" s="1">
        <v>685.89499999999998</v>
      </c>
      <c r="J38" s="1">
        <v>645.46699999999998</v>
      </c>
      <c r="L38">
        <f t="shared" si="5"/>
        <v>91.872999999999934</v>
      </c>
      <c r="M38">
        <f t="shared" si="0"/>
        <v>3.3700000000000045</v>
      </c>
      <c r="N38">
        <f t="shared" si="1"/>
        <v>27.516999999999996</v>
      </c>
      <c r="O38">
        <f t="shared" si="2"/>
        <v>-11.064999999999998</v>
      </c>
      <c r="P38">
        <f t="shared" si="3"/>
        <v>-15.31800000000004</v>
      </c>
      <c r="Q38">
        <f t="shared" si="4"/>
        <v>-52.678999999999974</v>
      </c>
      <c r="R38">
        <f t="shared" si="6"/>
        <v>-21.646999999999991</v>
      </c>
      <c r="S38">
        <f t="shared" si="7"/>
        <v>13.75200000000001</v>
      </c>
      <c r="T38">
        <f t="shared" si="9"/>
        <v>32.150000000000034</v>
      </c>
      <c r="U38">
        <f t="shared" si="8"/>
        <v>30.491999999999962</v>
      </c>
      <c r="W38">
        <f t="shared" si="10"/>
        <v>9.8444999999999929</v>
      </c>
      <c r="X38">
        <f t="shared" si="11"/>
        <v>39.431086978141707</v>
      </c>
    </row>
    <row r="39" spans="1:24" x14ac:dyDescent="0.2">
      <c r="A39" s="1">
        <v>558.02</v>
      </c>
      <c r="B39" s="1">
        <v>478.012</v>
      </c>
      <c r="C39" s="1">
        <v>525.42100000000005</v>
      </c>
      <c r="D39" s="1">
        <v>494.12</v>
      </c>
      <c r="E39" s="1">
        <v>473.93700000000001</v>
      </c>
      <c r="F39" s="1">
        <v>562.03099999999995</v>
      </c>
      <c r="G39" s="1">
        <v>535.09400000000005</v>
      </c>
      <c r="H39" s="1">
        <v>602.21</v>
      </c>
      <c r="I39" s="1">
        <v>679.66899999999998</v>
      </c>
      <c r="J39" s="1">
        <v>654.101</v>
      </c>
      <c r="L39">
        <f t="shared" si="5"/>
        <v>75.477999999999952</v>
      </c>
      <c r="M39">
        <f t="shared" si="0"/>
        <v>9.4759999999999991</v>
      </c>
      <c r="N39">
        <f t="shared" si="1"/>
        <v>42.785000000000025</v>
      </c>
      <c r="O39">
        <f t="shared" si="2"/>
        <v>-15.262999999999977</v>
      </c>
      <c r="P39">
        <f t="shared" si="3"/>
        <v>-11.865000000000009</v>
      </c>
      <c r="Q39">
        <f t="shared" si="4"/>
        <v>-66.932000000000016</v>
      </c>
      <c r="R39">
        <f t="shared" si="6"/>
        <v>-28.48599999999999</v>
      </c>
      <c r="S39">
        <f t="shared" si="7"/>
        <v>-4.6070000000000277</v>
      </c>
      <c r="T39">
        <f t="shared" si="9"/>
        <v>81.666999999999973</v>
      </c>
      <c r="U39">
        <f t="shared" si="8"/>
        <v>-16.762999999999977</v>
      </c>
      <c r="W39">
        <f t="shared" si="10"/>
        <v>6.548999999999995</v>
      </c>
      <c r="X39">
        <f t="shared" si="11"/>
        <v>46.93398318205405</v>
      </c>
    </row>
    <row r="40" spans="1:24" x14ac:dyDescent="0.2">
      <c r="A40" s="1">
        <v>584.83699999999999</v>
      </c>
      <c r="B40" s="1">
        <v>484.11799999999999</v>
      </c>
      <c r="C40" s="1">
        <v>519.83399999999995</v>
      </c>
      <c r="D40" s="1">
        <v>508.48099999999999</v>
      </c>
      <c r="E40" s="1">
        <v>472.73</v>
      </c>
      <c r="F40" s="1">
        <v>557.23800000000006</v>
      </c>
      <c r="G40" s="1">
        <v>633.25199999999995</v>
      </c>
      <c r="H40" s="1">
        <v>597.15599999999995</v>
      </c>
      <c r="I40" s="1">
        <v>624.71799999999996</v>
      </c>
      <c r="J40" s="1">
        <v>652.32000000000005</v>
      </c>
      <c r="L40">
        <f t="shared" si="5"/>
        <v>43.802999999999997</v>
      </c>
      <c r="M40">
        <f t="shared" si="0"/>
        <v>8.2620000000000005</v>
      </c>
      <c r="N40">
        <f t="shared" si="1"/>
        <v>54.012</v>
      </c>
      <c r="O40">
        <f t="shared" si="2"/>
        <v>-15.767999999999972</v>
      </c>
      <c r="P40">
        <f t="shared" si="3"/>
        <v>-13.072000000000003</v>
      </c>
      <c r="Q40">
        <f t="shared" si="4"/>
        <v>-43.531000000000006</v>
      </c>
      <c r="R40">
        <f t="shared" si="6"/>
        <v>4.4150000000000205</v>
      </c>
      <c r="S40">
        <f t="shared" si="7"/>
        <v>70.745999999999981</v>
      </c>
      <c r="T40">
        <f t="shared" si="9"/>
        <v>121.786</v>
      </c>
      <c r="U40">
        <f t="shared" si="8"/>
        <v>27.729000000000042</v>
      </c>
      <c r="W40">
        <f t="shared" si="10"/>
        <v>25.838200000000008</v>
      </c>
      <c r="X40">
        <f t="shared" si="11"/>
        <v>48.497198947293157</v>
      </c>
    </row>
    <row r="41" spans="1:24" x14ac:dyDescent="0.2">
      <c r="A41" s="1">
        <v>757.399</v>
      </c>
      <c r="B41" s="1">
        <v>482.904</v>
      </c>
      <c r="C41" s="1">
        <v>552.95600000000002</v>
      </c>
      <c r="D41" s="1">
        <v>495.82</v>
      </c>
      <c r="E41" s="1">
        <v>514.46</v>
      </c>
      <c r="F41" s="1">
        <v>578.08699999999999</v>
      </c>
      <c r="G41" s="1">
        <v>683.101</v>
      </c>
      <c r="H41" s="1">
        <v>566.13</v>
      </c>
      <c r="I41" s="1">
        <v>606.48199999999997</v>
      </c>
      <c r="J41" s="1">
        <v>615.99199999999996</v>
      </c>
      <c r="L41">
        <f t="shared" si="5"/>
        <v>58.034999999999968</v>
      </c>
      <c r="M41">
        <f t="shared" si="0"/>
        <v>56.103999999999985</v>
      </c>
      <c r="N41">
        <f t="shared" si="1"/>
        <v>30.137999999999977</v>
      </c>
      <c r="O41">
        <f t="shared" si="2"/>
        <v>9.7029999999999745</v>
      </c>
      <c r="P41">
        <f t="shared" si="3"/>
        <v>28.658000000000015</v>
      </c>
      <c r="Q41">
        <f t="shared" si="4"/>
        <v>35.732999999999947</v>
      </c>
      <c r="R41">
        <f t="shared" si="6"/>
        <v>-4.3789999999999623</v>
      </c>
      <c r="S41">
        <f t="shared" si="7"/>
        <v>55.145999999999958</v>
      </c>
      <c r="T41">
        <f t="shared" si="9"/>
        <v>189.64299999999997</v>
      </c>
      <c r="U41">
        <f t="shared" si="8"/>
        <v>67.840000000000032</v>
      </c>
      <c r="W41">
        <f t="shared" si="10"/>
        <v>52.662099999999988</v>
      </c>
      <c r="X41">
        <f t="shared" si="11"/>
        <v>53.239832403213121</v>
      </c>
    </row>
    <row r="42" spans="1:24" x14ac:dyDescent="0.2">
      <c r="A42" s="1">
        <v>705.20399999999995</v>
      </c>
      <c r="B42" s="1">
        <v>530.74599999999998</v>
      </c>
      <c r="C42" s="1">
        <v>516.24400000000003</v>
      </c>
      <c r="D42" s="1">
        <v>491.62200000000001</v>
      </c>
      <c r="E42" s="1">
        <v>570.27200000000005</v>
      </c>
      <c r="F42" s="1">
        <v>643.34100000000001</v>
      </c>
      <c r="G42" s="1">
        <v>629.46799999999996</v>
      </c>
      <c r="H42" s="1">
        <v>574.63199999999995</v>
      </c>
      <c r="I42" s="1">
        <v>574.94799999999998</v>
      </c>
      <c r="J42" s="1">
        <v>567.13499999999999</v>
      </c>
      <c r="L42">
        <f t="shared" si="5"/>
        <v>95.192999999999984</v>
      </c>
      <c r="M42">
        <f t="shared" si="0"/>
        <v>79.973000000000013</v>
      </c>
      <c r="N42">
        <f t="shared" si="1"/>
        <v>29.305000000000007</v>
      </c>
      <c r="O42">
        <f t="shared" si="2"/>
        <v>66.524000000000001</v>
      </c>
      <c r="P42">
        <f t="shared" si="3"/>
        <v>84.470000000000027</v>
      </c>
      <c r="Q42">
        <f t="shared" si="4"/>
        <v>30.940000000000055</v>
      </c>
      <c r="R42">
        <f t="shared" si="6"/>
        <v>12.555000000000007</v>
      </c>
      <c r="S42">
        <f t="shared" si="7"/>
        <v>130.16999999999996</v>
      </c>
      <c r="T42">
        <f t="shared" si="9"/>
        <v>243.91400000000004</v>
      </c>
      <c r="U42">
        <f t="shared" si="8"/>
        <v>84.765999999999963</v>
      </c>
      <c r="W42">
        <f t="shared" si="10"/>
        <v>85.781000000000006</v>
      </c>
      <c r="X42">
        <f t="shared" si="11"/>
        <v>65.854595339530661</v>
      </c>
    </row>
    <row r="43" spans="1:24" x14ac:dyDescent="0.2">
      <c r="A43" s="1">
        <v>616.41999999999996</v>
      </c>
      <c r="B43" s="1">
        <v>554.61500000000001</v>
      </c>
      <c r="C43" s="1">
        <v>504.50200000000001</v>
      </c>
      <c r="D43" s="1">
        <v>491.11700000000002</v>
      </c>
      <c r="E43" s="1">
        <v>618.93600000000004</v>
      </c>
      <c r="F43" s="1">
        <v>616.25300000000004</v>
      </c>
      <c r="G43" s="1">
        <v>588.10500000000002</v>
      </c>
      <c r="H43" s="1">
        <v>569.00699999999995</v>
      </c>
      <c r="I43" s="1">
        <v>571.72900000000004</v>
      </c>
      <c r="J43" s="1">
        <v>564.41999999999996</v>
      </c>
      <c r="L43">
        <f t="shared" si="5"/>
        <v>65.342999999999961</v>
      </c>
      <c r="M43">
        <f t="shared" si="0"/>
        <v>167.61200000000002</v>
      </c>
      <c r="N43">
        <f t="shared" si="1"/>
        <v>112.57700000000006</v>
      </c>
      <c r="O43">
        <f t="shared" si="2"/>
        <v>95.981999999999971</v>
      </c>
      <c r="P43">
        <f t="shared" si="3"/>
        <v>133.13400000000001</v>
      </c>
      <c r="Q43">
        <f t="shared" si="4"/>
        <v>51.788999999999987</v>
      </c>
      <c r="R43">
        <f t="shared" si="6"/>
        <v>36.329000000000065</v>
      </c>
      <c r="S43">
        <f t="shared" si="7"/>
        <v>115.41800000000001</v>
      </c>
      <c r="T43">
        <f t="shared" si="9"/>
        <v>369.61200000000002</v>
      </c>
      <c r="U43">
        <f t="shared" si="8"/>
        <v>96.150999999999954</v>
      </c>
      <c r="W43">
        <f t="shared" si="10"/>
        <v>124.39470000000001</v>
      </c>
      <c r="X43">
        <f t="shared" si="11"/>
        <v>94.525199668953618</v>
      </c>
    </row>
    <row r="44" spans="1:24" x14ac:dyDescent="0.2">
      <c r="A44" s="1">
        <v>626.16999999999996</v>
      </c>
      <c r="B44" s="1">
        <v>642.25400000000002</v>
      </c>
      <c r="C44" s="1">
        <v>531.26599999999996</v>
      </c>
      <c r="D44" s="1">
        <v>516.58799999999997</v>
      </c>
      <c r="E44" s="1">
        <v>654.88400000000001</v>
      </c>
      <c r="F44" s="1">
        <v>591.33399999999995</v>
      </c>
      <c r="G44" s="1">
        <v>570.78</v>
      </c>
      <c r="H44" s="1">
        <v>505.79899999999998</v>
      </c>
      <c r="I44" s="1">
        <v>583.68100000000004</v>
      </c>
      <c r="J44" s="1">
        <v>604.00199999999995</v>
      </c>
      <c r="L44">
        <f t="shared" si="5"/>
        <v>92.159999999999968</v>
      </c>
      <c r="M44">
        <f t="shared" si="0"/>
        <v>204.67599999999999</v>
      </c>
      <c r="N44">
        <f t="shared" si="1"/>
        <v>155.13000000000005</v>
      </c>
      <c r="O44">
        <f t="shared" si="2"/>
        <v>107.04399999999998</v>
      </c>
      <c r="P44">
        <f t="shared" si="3"/>
        <v>169.08199999999999</v>
      </c>
      <c r="Q44">
        <f t="shared" si="4"/>
        <v>117.04300000000001</v>
      </c>
      <c r="R44">
        <f t="shared" si="6"/>
        <v>134.48699999999997</v>
      </c>
      <c r="S44">
        <f t="shared" si="7"/>
        <v>118.827</v>
      </c>
      <c r="T44">
        <f t="shared" si="9"/>
        <v>450.834</v>
      </c>
      <c r="U44">
        <f t="shared" si="8"/>
        <v>148.96699999999998</v>
      </c>
      <c r="W44">
        <f t="shared" si="10"/>
        <v>169.82499999999999</v>
      </c>
      <c r="X44">
        <f t="shared" si="11"/>
        <v>104.05181266935132</v>
      </c>
    </row>
    <row r="45" spans="1:24" x14ac:dyDescent="0.2">
      <c r="A45" s="1">
        <v>607.39300000000003</v>
      </c>
      <c r="B45" s="1">
        <v>679.31799999999998</v>
      </c>
      <c r="C45" s="1">
        <v>491.09399999999999</v>
      </c>
      <c r="D45" s="1">
        <v>573.40899999999999</v>
      </c>
      <c r="E45" s="1">
        <v>633.54100000000005</v>
      </c>
      <c r="F45" s="1">
        <v>587.42600000000004</v>
      </c>
      <c r="G45" s="1">
        <v>548.40300000000002</v>
      </c>
      <c r="H45" s="1">
        <v>500.48500000000001</v>
      </c>
      <c r="I45" s="1">
        <v>517.72500000000002</v>
      </c>
      <c r="J45" s="1">
        <v>583.75099999999998</v>
      </c>
      <c r="L45">
        <f t="shared" si="5"/>
        <v>264.72199999999998</v>
      </c>
      <c r="M45">
        <f t="shared" si="0"/>
        <v>235.03100000000001</v>
      </c>
      <c r="N45">
        <f t="shared" si="1"/>
        <v>250.72399999999999</v>
      </c>
      <c r="O45">
        <f t="shared" si="2"/>
        <v>164.02800000000002</v>
      </c>
      <c r="P45">
        <f t="shared" si="3"/>
        <v>147.73900000000003</v>
      </c>
      <c r="Q45">
        <f t="shared" si="4"/>
        <v>89.955000000000041</v>
      </c>
      <c r="R45">
        <f t="shared" si="6"/>
        <v>184.33600000000001</v>
      </c>
      <c r="S45">
        <f t="shared" si="7"/>
        <v>119.34000000000003</v>
      </c>
      <c r="T45">
        <f t="shared" si="9"/>
        <v>375.54400000000004</v>
      </c>
      <c r="U45">
        <f t="shared" si="8"/>
        <v>157.601</v>
      </c>
      <c r="W45">
        <f t="shared" si="10"/>
        <v>198.90199999999999</v>
      </c>
      <c r="X45">
        <f t="shared" si="11"/>
        <v>83.982037063489614</v>
      </c>
    </row>
    <row r="46" spans="1:24" x14ac:dyDescent="0.2">
      <c r="A46" s="1">
        <v>597.76900000000001</v>
      </c>
      <c r="B46" s="1">
        <v>709.673</v>
      </c>
      <c r="C46" s="1">
        <v>498.26499999999999</v>
      </c>
      <c r="D46" s="1">
        <v>602.86699999999996</v>
      </c>
      <c r="E46" s="1">
        <v>655.12400000000002</v>
      </c>
      <c r="F46" s="1">
        <v>610.95600000000002</v>
      </c>
      <c r="G46" s="1">
        <v>500.12099999999998</v>
      </c>
      <c r="H46" s="1">
        <v>498.30799999999999</v>
      </c>
      <c r="I46" s="1">
        <v>525.37199999999996</v>
      </c>
      <c r="J46" s="1">
        <v>584.62800000000004</v>
      </c>
      <c r="L46">
        <f t="shared" si="5"/>
        <v>212.52699999999993</v>
      </c>
      <c r="M46">
        <f t="shared" si="0"/>
        <v>195.29500000000002</v>
      </c>
      <c r="N46">
        <f t="shared" si="1"/>
        <v>226.40199999999999</v>
      </c>
      <c r="O46">
        <f t="shared" si="2"/>
        <v>128.53499999999997</v>
      </c>
      <c r="P46">
        <f t="shared" si="3"/>
        <v>169.322</v>
      </c>
      <c r="Q46">
        <f t="shared" si="4"/>
        <v>65.035999999999945</v>
      </c>
      <c r="R46">
        <f t="shared" si="6"/>
        <v>130.70299999999997</v>
      </c>
      <c r="S46">
        <f t="shared" si="7"/>
        <v>114.28599999999994</v>
      </c>
      <c r="T46">
        <f t="shared" si="9"/>
        <v>284.32599999999996</v>
      </c>
      <c r="U46">
        <f t="shared" si="8"/>
        <v>155.82000000000005</v>
      </c>
      <c r="W46">
        <f t="shared" si="10"/>
        <v>168.2252</v>
      </c>
      <c r="X46">
        <f t="shared" si="11"/>
        <v>63.469263859323576</v>
      </c>
    </row>
    <row r="47" spans="1:24" x14ac:dyDescent="0.2">
      <c r="A47" s="1">
        <v>518.53300000000002</v>
      </c>
      <c r="B47" s="1">
        <v>669.93700000000001</v>
      </c>
      <c r="C47" s="1">
        <v>519.24599999999998</v>
      </c>
      <c r="D47" s="1">
        <v>613.92899999999997</v>
      </c>
      <c r="E47" s="1">
        <v>634.35199999999998</v>
      </c>
      <c r="F47" s="1">
        <v>537.22799999999995</v>
      </c>
      <c r="G47" s="1">
        <v>531.26599999999996</v>
      </c>
      <c r="H47" s="1">
        <v>494.08300000000003</v>
      </c>
      <c r="I47" s="1">
        <v>507.57900000000001</v>
      </c>
      <c r="J47" s="1">
        <v>567.57299999999998</v>
      </c>
      <c r="L47">
        <f t="shared" si="5"/>
        <v>123.74299999999994</v>
      </c>
      <c r="M47">
        <f t="shared" si="0"/>
        <v>177.06800000000004</v>
      </c>
      <c r="N47">
        <f t="shared" si="1"/>
        <v>156.63400000000007</v>
      </c>
      <c r="O47">
        <f t="shared" si="2"/>
        <v>155.52999999999997</v>
      </c>
      <c r="P47">
        <f t="shared" si="3"/>
        <v>148.54999999999995</v>
      </c>
      <c r="Q47">
        <f t="shared" si="4"/>
        <v>61.128000000000043</v>
      </c>
      <c r="R47">
        <f t="shared" si="6"/>
        <v>89.340000000000032</v>
      </c>
      <c r="S47">
        <f t="shared" si="7"/>
        <v>83.259999999999991</v>
      </c>
      <c r="T47">
        <f t="shared" si="9"/>
        <v>342.38500000000005</v>
      </c>
      <c r="U47">
        <f t="shared" si="8"/>
        <v>119.49199999999996</v>
      </c>
      <c r="W47">
        <f t="shared" si="10"/>
        <v>145.71300000000002</v>
      </c>
      <c r="X47">
        <f t="shared" si="11"/>
        <v>78.37930439145839</v>
      </c>
    </row>
    <row r="48" spans="1:24" x14ac:dyDescent="0.2">
      <c r="A48" s="1">
        <v>536.74699999999996</v>
      </c>
      <c r="B48" s="1">
        <v>651.71</v>
      </c>
      <c r="C48" s="1">
        <v>534.51400000000001</v>
      </c>
      <c r="D48" s="1">
        <v>670.91300000000001</v>
      </c>
      <c r="E48" s="1">
        <v>622.52800000000002</v>
      </c>
      <c r="F48" s="1">
        <v>515.75300000000004</v>
      </c>
      <c r="G48" s="1">
        <v>492.12900000000002</v>
      </c>
      <c r="H48" s="1">
        <v>511.63799999999998</v>
      </c>
      <c r="I48" s="1">
        <v>523.23199999999997</v>
      </c>
      <c r="J48" s="1">
        <v>571.07600000000002</v>
      </c>
      <c r="L48">
        <f t="shared" si="5"/>
        <v>133.49299999999994</v>
      </c>
      <c r="M48">
        <f t="shared" si="0"/>
        <v>149.30900000000003</v>
      </c>
      <c r="N48">
        <f t="shared" si="1"/>
        <v>147.23200000000003</v>
      </c>
      <c r="O48">
        <f t="shared" si="2"/>
        <v>101.64599999999996</v>
      </c>
      <c r="P48">
        <f t="shared" si="3"/>
        <v>136.726</v>
      </c>
      <c r="Q48">
        <f t="shared" si="4"/>
        <v>84.658000000000015</v>
      </c>
      <c r="R48">
        <f t="shared" si="6"/>
        <v>72.014999999999986</v>
      </c>
      <c r="S48">
        <f t="shared" si="7"/>
        <v>91.761999999999944</v>
      </c>
      <c r="T48">
        <f t="shared" si="9"/>
        <v>215.54599999999999</v>
      </c>
      <c r="U48">
        <f t="shared" si="8"/>
        <v>70.634999999999991</v>
      </c>
      <c r="W48">
        <f t="shared" si="10"/>
        <v>120.3022</v>
      </c>
      <c r="X48">
        <f t="shared" si="11"/>
        <v>45.108903619278301</v>
      </c>
    </row>
    <row r="49" spans="1:24" x14ac:dyDescent="0.2">
      <c r="A49" s="1">
        <v>507.39499999999998</v>
      </c>
      <c r="B49" s="1">
        <v>623.95100000000002</v>
      </c>
      <c r="C49" s="1">
        <v>545.74099999999999</v>
      </c>
      <c r="D49" s="1">
        <v>635.41999999999996</v>
      </c>
      <c r="E49" s="1">
        <v>530.57299999999998</v>
      </c>
      <c r="F49" s="1">
        <v>509.52199999999999</v>
      </c>
      <c r="G49" s="1">
        <v>493.27800000000002</v>
      </c>
      <c r="H49" s="1">
        <v>514.61599999999999</v>
      </c>
      <c r="I49" s="1">
        <v>524.79300000000001</v>
      </c>
      <c r="J49" s="1">
        <v>587.99099999999999</v>
      </c>
      <c r="L49">
        <f t="shared" si="5"/>
        <v>114.71600000000001</v>
      </c>
      <c r="M49">
        <f t="shared" si="0"/>
        <v>91.286000000000001</v>
      </c>
      <c r="N49">
        <f t="shared" si="1"/>
        <v>103.55900000000003</v>
      </c>
      <c r="O49">
        <f t="shared" si="2"/>
        <v>35.882000000000062</v>
      </c>
      <c r="P49">
        <f t="shared" si="3"/>
        <v>44.770999999999958</v>
      </c>
      <c r="Q49">
        <f t="shared" si="4"/>
        <v>10.92999999999995</v>
      </c>
      <c r="R49">
        <f t="shared" si="6"/>
        <v>49.638000000000034</v>
      </c>
      <c r="S49">
        <f t="shared" si="7"/>
        <v>86.136999999999944</v>
      </c>
      <c r="T49">
        <f t="shared" si="9"/>
        <v>209.32</v>
      </c>
      <c r="U49">
        <f t="shared" si="8"/>
        <v>67.919999999999959</v>
      </c>
      <c r="W49">
        <f t="shared" si="10"/>
        <v>81.415899999999993</v>
      </c>
      <c r="X49">
        <f t="shared" si="11"/>
        <v>55.432442449145029</v>
      </c>
    </row>
    <row r="50" spans="1:24" x14ac:dyDescent="0.2">
      <c r="A50" s="1">
        <v>537.44500000000005</v>
      </c>
      <c r="B50" s="1">
        <v>565.928</v>
      </c>
      <c r="C50" s="1">
        <v>521.86699999999996</v>
      </c>
      <c r="D50" s="1">
        <v>662.41499999999996</v>
      </c>
      <c r="E50" s="1">
        <v>539.471</v>
      </c>
      <c r="F50" s="1">
        <v>521.78499999999997</v>
      </c>
      <c r="G50" s="1">
        <v>484.505</v>
      </c>
      <c r="H50" s="1">
        <v>514.68700000000001</v>
      </c>
      <c r="I50" s="1">
        <v>538.49400000000003</v>
      </c>
      <c r="J50" s="1">
        <v>584.21699999999998</v>
      </c>
      <c r="L50">
        <f t="shared" si="5"/>
        <v>105.09199999999998</v>
      </c>
      <c r="M50">
        <f t="shared" si="0"/>
        <v>63.551999999999964</v>
      </c>
      <c r="N50">
        <f t="shared" si="1"/>
        <v>66.472000000000037</v>
      </c>
      <c r="O50">
        <f t="shared" si="2"/>
        <v>29.855999999999995</v>
      </c>
      <c r="P50">
        <f t="shared" si="3"/>
        <v>53.668999999999983</v>
      </c>
      <c r="Q50">
        <f t="shared" si="4"/>
        <v>-10.544999999999959</v>
      </c>
      <c r="R50">
        <f t="shared" si="6"/>
        <v>1.3559999999999945</v>
      </c>
      <c r="S50">
        <f t="shared" si="7"/>
        <v>22.928999999999974</v>
      </c>
      <c r="T50">
        <f t="shared" si="9"/>
        <v>154.36899999999997</v>
      </c>
      <c r="U50">
        <f t="shared" si="8"/>
        <v>107.50199999999995</v>
      </c>
      <c r="W50">
        <f t="shared" si="10"/>
        <v>59.425199999999997</v>
      </c>
      <c r="X50">
        <f t="shared" si="11"/>
        <v>51.623802935381548</v>
      </c>
    </row>
    <row r="51" spans="1:24" x14ac:dyDescent="0.2">
      <c r="A51" s="1">
        <v>553.13499999999999</v>
      </c>
      <c r="B51" s="1">
        <v>538.19399999999996</v>
      </c>
      <c r="C51" s="1">
        <v>521.03399999999999</v>
      </c>
      <c r="D51" s="1">
        <v>608.53099999999995</v>
      </c>
      <c r="E51" s="1">
        <v>481.64100000000002</v>
      </c>
      <c r="F51" s="1">
        <v>537.21299999999997</v>
      </c>
      <c r="G51" s="1">
        <v>490.75900000000001</v>
      </c>
      <c r="H51" s="1">
        <v>460.14800000000002</v>
      </c>
      <c r="I51" s="1">
        <v>546.07500000000005</v>
      </c>
      <c r="J51" s="1">
        <v>555.27599999999995</v>
      </c>
      <c r="L51">
        <f t="shared" si="5"/>
        <v>25.855999999999995</v>
      </c>
      <c r="M51">
        <f t="shared" si="0"/>
        <v>123.70999999999998</v>
      </c>
      <c r="N51">
        <f t="shared" si="1"/>
        <v>99.12299999999999</v>
      </c>
      <c r="O51">
        <f t="shared" si="2"/>
        <v>46.678999999999974</v>
      </c>
      <c r="P51">
        <f t="shared" si="3"/>
        <v>-4.1610000000000014</v>
      </c>
      <c r="Q51">
        <f t="shared" si="4"/>
        <v>-16.77600000000001</v>
      </c>
      <c r="R51">
        <f t="shared" si="6"/>
        <v>32.500999999999976</v>
      </c>
      <c r="S51">
        <f t="shared" si="7"/>
        <v>17.615000000000009</v>
      </c>
      <c r="T51">
        <f t="shared" si="9"/>
        <v>136.13299999999998</v>
      </c>
      <c r="U51">
        <f t="shared" si="8"/>
        <v>87.250999999999976</v>
      </c>
      <c r="W51">
        <f t="shared" si="10"/>
        <v>54.793099999999981</v>
      </c>
      <c r="X51">
        <f t="shared" si="11"/>
        <v>53.504349711962675</v>
      </c>
    </row>
    <row r="52" spans="1:24" x14ac:dyDescent="0.2">
      <c r="A52" s="1">
        <v>569.42600000000004</v>
      </c>
      <c r="B52" s="1">
        <v>598.35199999999998</v>
      </c>
      <c r="C52" s="1">
        <v>604.30600000000004</v>
      </c>
      <c r="D52" s="1">
        <v>542.76700000000005</v>
      </c>
      <c r="E52" s="1">
        <v>487.87200000000001</v>
      </c>
      <c r="F52" s="1">
        <v>507.53500000000003</v>
      </c>
      <c r="G52" s="1">
        <v>496.68900000000002</v>
      </c>
      <c r="H52" s="1">
        <v>483.89</v>
      </c>
      <c r="I52" s="1">
        <v>556.08299999999997</v>
      </c>
      <c r="J52" s="1">
        <v>553.55399999999997</v>
      </c>
      <c r="L52">
        <f t="shared" si="5"/>
        <v>44.069999999999936</v>
      </c>
      <c r="M52">
        <f t="shared" si="0"/>
        <v>78.746000000000038</v>
      </c>
      <c r="N52">
        <f t="shared" si="1"/>
        <v>139.45200000000006</v>
      </c>
      <c r="O52">
        <f t="shared" si="2"/>
        <v>-1.1649999999999636</v>
      </c>
      <c r="P52">
        <f t="shared" si="3"/>
        <v>2.0699999999999932</v>
      </c>
      <c r="Q52">
        <f t="shared" si="4"/>
        <v>-4.5130000000000337</v>
      </c>
      <c r="R52">
        <f t="shared" si="6"/>
        <v>-6.6359999999999673</v>
      </c>
      <c r="S52">
        <f t="shared" si="7"/>
        <v>15.437999999999988</v>
      </c>
      <c r="T52">
        <f t="shared" si="9"/>
        <v>104.59899999999999</v>
      </c>
      <c r="U52">
        <f t="shared" si="8"/>
        <v>88.128000000000043</v>
      </c>
      <c r="W52">
        <f t="shared" si="10"/>
        <v>46.018900000000009</v>
      </c>
      <c r="X52">
        <f t="shared" si="11"/>
        <v>53.154323506496958</v>
      </c>
    </row>
    <row r="53" spans="1:24" x14ac:dyDescent="0.2">
      <c r="A53" s="1">
        <v>562.95500000000004</v>
      </c>
      <c r="B53" s="1">
        <v>553.38800000000003</v>
      </c>
      <c r="C53" s="1">
        <v>646.85900000000004</v>
      </c>
      <c r="D53" s="1">
        <v>536.74099999999999</v>
      </c>
      <c r="E53" s="1">
        <v>514.94399999999996</v>
      </c>
      <c r="F53" s="1">
        <v>507.447</v>
      </c>
      <c r="G53" s="1">
        <v>560</v>
      </c>
      <c r="H53" s="1">
        <v>458.84</v>
      </c>
      <c r="I53" s="1">
        <v>573.49599999999998</v>
      </c>
      <c r="J53" s="1">
        <v>531.36900000000003</v>
      </c>
      <c r="L53">
        <f t="shared" si="5"/>
        <v>14.717999999999961</v>
      </c>
      <c r="M53">
        <f t="shared" si="0"/>
        <v>51.338000000000022</v>
      </c>
      <c r="N53">
        <f t="shared" si="1"/>
        <v>112.767</v>
      </c>
      <c r="O53">
        <f t="shared" si="2"/>
        <v>10.552999999999997</v>
      </c>
      <c r="P53">
        <f t="shared" si="3"/>
        <v>29.141999999999939</v>
      </c>
      <c r="Q53">
        <f t="shared" si="4"/>
        <v>10.914999999999964</v>
      </c>
      <c r="R53">
        <f t="shared" si="6"/>
        <v>-5.4869999999999663</v>
      </c>
      <c r="S53">
        <f t="shared" si="7"/>
        <v>11.213000000000022</v>
      </c>
      <c r="T53">
        <f t="shared" si="9"/>
        <v>101.38000000000005</v>
      </c>
      <c r="U53">
        <f t="shared" si="8"/>
        <v>71.072999999999979</v>
      </c>
      <c r="W53">
        <f t="shared" si="10"/>
        <v>40.761199999999995</v>
      </c>
      <c r="X53">
        <f t="shared" si="11"/>
        <v>41.524725255094843</v>
      </c>
    </row>
    <row r="54" spans="1:24" x14ac:dyDescent="0.2">
      <c r="A54" s="1">
        <v>477.58</v>
      </c>
      <c r="B54" s="1">
        <v>525.98</v>
      </c>
      <c r="C54" s="1">
        <v>742.45299999999997</v>
      </c>
      <c r="D54" s="1">
        <v>553.56399999999996</v>
      </c>
      <c r="E54" s="1">
        <v>513.47299999999996</v>
      </c>
      <c r="F54" s="1">
        <v>545.41399999999999</v>
      </c>
      <c r="G54" s="1">
        <v>536.35199999999998</v>
      </c>
      <c r="H54" s="1">
        <v>471.209</v>
      </c>
      <c r="I54" s="1">
        <v>566.24900000000002</v>
      </c>
      <c r="J54" s="1">
        <v>558.33199999999999</v>
      </c>
      <c r="L54">
        <f t="shared" si="5"/>
        <v>44.768000000000029</v>
      </c>
      <c r="M54">
        <f t="shared" si="0"/>
        <v>79.680999999999983</v>
      </c>
      <c r="N54">
        <f t="shared" si="1"/>
        <v>91.884000000000071</v>
      </c>
      <c r="O54">
        <f t="shared" si="2"/>
        <v>8.6999999999989086E-2</v>
      </c>
      <c r="P54">
        <f t="shared" si="3"/>
        <v>27.670999999999935</v>
      </c>
      <c r="Q54">
        <f t="shared" si="4"/>
        <v>-18.762999999999977</v>
      </c>
      <c r="R54">
        <f t="shared" si="6"/>
        <v>-14.259999999999991</v>
      </c>
      <c r="S54">
        <f t="shared" si="7"/>
        <v>28.767999999999972</v>
      </c>
      <c r="T54">
        <f t="shared" si="9"/>
        <v>113.33200000000005</v>
      </c>
      <c r="U54">
        <f t="shared" si="8"/>
        <v>74.576000000000022</v>
      </c>
      <c r="W54">
        <f t="shared" si="10"/>
        <v>42.774400000000007</v>
      </c>
      <c r="X54">
        <f t="shared" si="11"/>
        <v>46.011860174427994</v>
      </c>
    </row>
    <row r="55" spans="1:24" x14ac:dyDescent="0.2">
      <c r="A55" s="1">
        <v>536.29200000000003</v>
      </c>
      <c r="B55" s="1">
        <v>554.32299999999998</v>
      </c>
      <c r="C55" s="1">
        <v>718.13099999999997</v>
      </c>
      <c r="D55" s="1">
        <v>505.72</v>
      </c>
      <c r="E55" s="1">
        <v>513.21100000000001</v>
      </c>
      <c r="F55" s="1">
        <v>507.24</v>
      </c>
      <c r="G55" s="1">
        <v>539.19500000000005</v>
      </c>
      <c r="H55" s="1">
        <v>498.85899999999998</v>
      </c>
      <c r="I55" s="1">
        <v>594.24199999999996</v>
      </c>
      <c r="J55" s="1">
        <v>559.38599999999997</v>
      </c>
      <c r="L55">
        <f t="shared" si="5"/>
        <v>60.45799999999997</v>
      </c>
      <c r="M55">
        <f t="shared" si="0"/>
        <v>96.299000000000035</v>
      </c>
      <c r="N55">
        <f t="shared" si="1"/>
        <v>75.281999999999982</v>
      </c>
      <c r="O55">
        <f t="shared" si="2"/>
        <v>-1.2040000000000077</v>
      </c>
      <c r="P55">
        <f t="shared" si="3"/>
        <v>27.408999999999992</v>
      </c>
      <c r="Q55">
        <f t="shared" si="4"/>
        <v>-18.850999999999999</v>
      </c>
      <c r="R55">
        <f t="shared" si="6"/>
        <v>-8.0059999999999718</v>
      </c>
      <c r="S55">
        <f t="shared" si="7"/>
        <v>31.745999999999981</v>
      </c>
      <c r="T55">
        <f t="shared" si="9"/>
        <v>47.376000000000033</v>
      </c>
      <c r="U55">
        <f t="shared" si="8"/>
        <v>91.490999999999985</v>
      </c>
      <c r="W55">
        <f t="shared" si="10"/>
        <v>40.200000000000003</v>
      </c>
      <c r="X55">
        <f t="shared" si="11"/>
        <v>41.137577841514521</v>
      </c>
    </row>
    <row r="56" spans="1:24" x14ac:dyDescent="0.2">
      <c r="A56" s="1">
        <v>505.089</v>
      </c>
      <c r="B56" s="1">
        <v>570.94100000000003</v>
      </c>
      <c r="C56" s="1">
        <v>648.36300000000006</v>
      </c>
      <c r="D56" s="1">
        <v>517.43799999999999</v>
      </c>
      <c r="E56" s="1">
        <v>531.98800000000006</v>
      </c>
      <c r="F56" s="1">
        <v>527.19299999999998</v>
      </c>
      <c r="G56" s="1">
        <v>547.92499999999995</v>
      </c>
      <c r="H56" s="1">
        <v>482.34199999999998</v>
      </c>
      <c r="I56" s="1">
        <v>535.66200000000003</v>
      </c>
      <c r="J56" s="1">
        <v>594.52800000000002</v>
      </c>
      <c r="L56">
        <f t="shared" si="5"/>
        <v>76.749000000000024</v>
      </c>
      <c r="M56">
        <f t="shared" si="0"/>
        <v>54.641999999999996</v>
      </c>
      <c r="N56">
        <f t="shared" si="1"/>
        <v>38.69</v>
      </c>
      <c r="O56">
        <f t="shared" si="2"/>
        <v>38.152000000000044</v>
      </c>
      <c r="P56">
        <f t="shared" si="3"/>
        <v>46.186000000000035</v>
      </c>
      <c r="Q56">
        <f t="shared" si="4"/>
        <v>19.115999999999985</v>
      </c>
      <c r="R56">
        <f t="shared" si="6"/>
        <v>-2.075999999999965</v>
      </c>
      <c r="S56">
        <f t="shared" si="7"/>
        <v>31.817000000000007</v>
      </c>
      <c r="T56">
        <f t="shared" si="9"/>
        <v>55.022999999999968</v>
      </c>
      <c r="U56">
        <f t="shared" si="8"/>
        <v>87.716999999999985</v>
      </c>
      <c r="W56">
        <f t="shared" si="10"/>
        <v>44.601600000000005</v>
      </c>
      <c r="X56">
        <f t="shared" si="11"/>
        <v>26.188680927284427</v>
      </c>
    </row>
    <row r="57" spans="1:24" x14ac:dyDescent="0.2">
      <c r="A57" s="1">
        <v>473.58100000000002</v>
      </c>
      <c r="B57" s="1">
        <v>529.28399999999999</v>
      </c>
      <c r="C57" s="1">
        <v>638.96100000000001</v>
      </c>
      <c r="D57" s="1">
        <v>506.97199999999998</v>
      </c>
      <c r="E57" s="1">
        <v>536.86300000000006</v>
      </c>
      <c r="F57" s="1">
        <v>500.08699999999999</v>
      </c>
      <c r="G57" s="1">
        <v>553.41</v>
      </c>
      <c r="H57" s="1">
        <v>516.15800000000002</v>
      </c>
      <c r="I57" s="1">
        <v>550.09699999999998</v>
      </c>
      <c r="J57" s="1">
        <v>630.42999999999995</v>
      </c>
      <c r="L57">
        <f t="shared" si="5"/>
        <v>70.27800000000002</v>
      </c>
      <c r="M57">
        <f t="shared" si="0"/>
        <v>45.383999999999958</v>
      </c>
      <c r="N57">
        <f t="shared" si="1"/>
        <v>11.545999999999992</v>
      </c>
      <c r="O57">
        <f t="shared" si="2"/>
        <v>54.028999999999996</v>
      </c>
      <c r="P57">
        <f t="shared" si="3"/>
        <v>51.061000000000035</v>
      </c>
      <c r="Q57">
        <f t="shared" si="4"/>
        <v>-19.057999999999993</v>
      </c>
      <c r="R57">
        <f t="shared" si="6"/>
        <v>61.235000000000014</v>
      </c>
      <c r="S57">
        <f t="shared" si="7"/>
        <v>-22.72199999999998</v>
      </c>
      <c r="T57">
        <f t="shared" si="9"/>
        <v>37.230000000000018</v>
      </c>
      <c r="U57">
        <f t="shared" si="8"/>
        <v>58.775999999999954</v>
      </c>
      <c r="W57">
        <f t="shared" si="10"/>
        <v>34.7759</v>
      </c>
      <c r="X57">
        <f t="shared" si="11"/>
        <v>33.391040313400111</v>
      </c>
    </row>
    <row r="58" spans="1:24" x14ac:dyDescent="0.2">
      <c r="A58" s="1">
        <v>481.596</v>
      </c>
      <c r="B58" s="1">
        <v>520.02599999999995</v>
      </c>
      <c r="C58" s="1">
        <v>595.28800000000001</v>
      </c>
      <c r="D58" s="1">
        <v>505.68099999999998</v>
      </c>
      <c r="E58" s="1">
        <v>539.68200000000002</v>
      </c>
      <c r="F58" s="1">
        <v>496.988</v>
      </c>
      <c r="G58" s="1">
        <v>506.08600000000001</v>
      </c>
      <c r="H58" s="1">
        <v>479.16699999999997</v>
      </c>
      <c r="I58" s="1">
        <v>559.00099999999998</v>
      </c>
      <c r="J58" s="1">
        <v>624.01700000000005</v>
      </c>
      <c r="L58">
        <f t="shared" si="5"/>
        <v>-15.097000000000037</v>
      </c>
      <c r="M58">
        <f t="shared" si="0"/>
        <v>57.498999999999967</v>
      </c>
      <c r="N58">
        <f t="shared" si="1"/>
        <v>35.507999999999981</v>
      </c>
      <c r="O58">
        <f t="shared" si="2"/>
        <v>15.437000000000012</v>
      </c>
      <c r="P58">
        <f t="shared" si="3"/>
        <v>53.879999999999995</v>
      </c>
      <c r="Q58">
        <f t="shared" si="4"/>
        <v>0.89499999999998181</v>
      </c>
      <c r="R58">
        <f t="shared" si="6"/>
        <v>37.586999999999989</v>
      </c>
      <c r="S58">
        <f t="shared" si="7"/>
        <v>1.0199999999999818</v>
      </c>
      <c r="T58">
        <f t="shared" si="9"/>
        <v>52.882999999999981</v>
      </c>
      <c r="U58">
        <f t="shared" si="8"/>
        <v>57.053999999999974</v>
      </c>
      <c r="W58">
        <f t="shared" si="10"/>
        <v>29.666599999999981</v>
      </c>
      <c r="X58">
        <f t="shared" si="11"/>
        <v>27.083309510553629</v>
      </c>
    </row>
    <row r="59" spans="1:24" x14ac:dyDescent="0.2">
      <c r="A59" s="1">
        <v>506.65100000000001</v>
      </c>
      <c r="B59" s="1">
        <v>532.14099999999996</v>
      </c>
      <c r="C59" s="1">
        <v>558.20100000000002</v>
      </c>
      <c r="D59" s="1">
        <v>545.03700000000003</v>
      </c>
      <c r="E59" s="1">
        <v>533.01199999999994</v>
      </c>
      <c r="F59" s="1">
        <v>547.51300000000003</v>
      </c>
      <c r="G59" s="1">
        <v>501.35199999999998</v>
      </c>
      <c r="H59" s="1">
        <v>519.48599999999999</v>
      </c>
      <c r="I59" s="1">
        <v>579.65499999999997</v>
      </c>
      <c r="J59" s="1">
        <v>566.62900000000002</v>
      </c>
      <c r="L59">
        <f t="shared" si="5"/>
        <v>43.615000000000009</v>
      </c>
      <c r="M59">
        <f t="shared" si="0"/>
        <v>41.617999999999995</v>
      </c>
      <c r="N59">
        <f t="shared" si="1"/>
        <v>32.43300000000005</v>
      </c>
      <c r="O59">
        <f t="shared" si="2"/>
        <v>-3.4889999999999759</v>
      </c>
      <c r="P59">
        <f t="shared" si="3"/>
        <v>47.209999999999923</v>
      </c>
      <c r="Q59">
        <f t="shared" si="4"/>
        <v>-26.211000000000013</v>
      </c>
      <c r="R59">
        <f t="shared" si="6"/>
        <v>40.430000000000064</v>
      </c>
      <c r="S59">
        <f t="shared" si="7"/>
        <v>-24.03000000000003</v>
      </c>
      <c r="T59">
        <f t="shared" si="9"/>
        <v>54.444000000000017</v>
      </c>
      <c r="U59">
        <f t="shared" si="8"/>
        <v>34.869000000000028</v>
      </c>
      <c r="W59">
        <f t="shared" si="10"/>
        <v>24.088900000000006</v>
      </c>
      <c r="X59">
        <f t="shared" si="11"/>
        <v>30.191003893544188</v>
      </c>
    </row>
    <row r="60" spans="1:24" x14ac:dyDescent="0.2">
      <c r="A60" s="1">
        <v>478.38799999999998</v>
      </c>
      <c r="B60" s="1">
        <v>516.26</v>
      </c>
      <c r="C60" s="1">
        <v>590.85199999999998</v>
      </c>
      <c r="D60" s="1">
        <v>560.91399999999999</v>
      </c>
      <c r="E60" s="1">
        <v>524.02800000000002</v>
      </c>
      <c r="F60" s="1">
        <v>489.62400000000002</v>
      </c>
      <c r="G60" s="1">
        <v>496.08300000000003</v>
      </c>
      <c r="H60" s="1">
        <v>559.94399999999996</v>
      </c>
      <c r="I60" s="1">
        <v>532.50099999999998</v>
      </c>
      <c r="J60" s="1">
        <v>585.928</v>
      </c>
      <c r="L60">
        <f t="shared" si="5"/>
        <v>12.411999999999978</v>
      </c>
      <c r="M60">
        <f t="shared" si="0"/>
        <v>53.15500000000003</v>
      </c>
      <c r="N60">
        <f t="shared" si="1"/>
        <v>60.611000000000047</v>
      </c>
      <c r="O60">
        <f t="shared" si="2"/>
        <v>1.4639999999999986</v>
      </c>
      <c r="P60">
        <f t="shared" si="3"/>
        <v>38.225999999999999</v>
      </c>
      <c r="Q60">
        <f t="shared" si="4"/>
        <v>-29.310000000000002</v>
      </c>
      <c r="R60">
        <f t="shared" si="6"/>
        <v>49.159999999999968</v>
      </c>
      <c r="S60">
        <f t="shared" si="7"/>
        <v>-11.661000000000001</v>
      </c>
      <c r="T60">
        <f t="shared" si="9"/>
        <v>68.145000000000039</v>
      </c>
      <c r="U60">
        <f t="shared" si="8"/>
        <v>61.831999999999994</v>
      </c>
      <c r="W60">
        <f t="shared" si="10"/>
        <v>30.403400000000005</v>
      </c>
      <c r="X60">
        <f t="shared" si="11"/>
        <v>34.563317125402072</v>
      </c>
    </row>
    <row r="61" spans="1:24" x14ac:dyDescent="0.2">
      <c r="A61" s="1">
        <v>481.93799999999999</v>
      </c>
      <c r="B61" s="1">
        <v>527.79700000000003</v>
      </c>
      <c r="C61" s="1">
        <v>631.18100000000004</v>
      </c>
      <c r="D61" s="1">
        <v>522.322</v>
      </c>
      <c r="E61" s="1">
        <v>506.67500000000001</v>
      </c>
      <c r="F61" s="1">
        <v>517.47199999999998</v>
      </c>
      <c r="G61" s="1">
        <v>513.952</v>
      </c>
      <c r="H61" s="1">
        <v>561.26700000000005</v>
      </c>
      <c r="I61" s="1">
        <v>538.02099999999996</v>
      </c>
      <c r="J61" s="1">
        <v>574.25599999999997</v>
      </c>
      <c r="L61">
        <f t="shared" si="5"/>
        <v>-19.096000000000004</v>
      </c>
      <c r="M61">
        <f t="shared" si="0"/>
        <v>45.482000000000028</v>
      </c>
      <c r="N61">
        <f t="shared" si="1"/>
        <v>91.353999999999985</v>
      </c>
      <c r="O61">
        <f t="shared" si="2"/>
        <v>22.774999999999977</v>
      </c>
      <c r="P61">
        <f t="shared" si="3"/>
        <v>20.87299999999999</v>
      </c>
      <c r="Q61">
        <f t="shared" si="4"/>
        <v>21.215000000000032</v>
      </c>
      <c r="R61">
        <f t="shared" si="6"/>
        <v>54.644999999999982</v>
      </c>
      <c r="S61">
        <f t="shared" si="7"/>
        <v>15.988999999999976</v>
      </c>
      <c r="T61">
        <f t="shared" si="9"/>
        <v>75.726000000000056</v>
      </c>
      <c r="U61">
        <f t="shared" si="8"/>
        <v>62.885999999999967</v>
      </c>
      <c r="W61">
        <f t="shared" si="10"/>
        <v>39.184899999999999</v>
      </c>
      <c r="X61">
        <f t="shared" si="11"/>
        <v>32.930091225200094</v>
      </c>
    </row>
    <row r="62" spans="1:24" x14ac:dyDescent="0.2">
      <c r="A62" s="1">
        <v>481.60399999999998</v>
      </c>
      <c r="B62" s="1">
        <v>520.12400000000002</v>
      </c>
      <c r="C62" s="1">
        <v>604.49599999999998</v>
      </c>
      <c r="D62" s="1">
        <v>503.39600000000002</v>
      </c>
      <c r="E62" s="1">
        <v>481.72500000000002</v>
      </c>
      <c r="F62" s="1">
        <v>537.54899999999998</v>
      </c>
      <c r="G62" s="1">
        <v>484.916</v>
      </c>
      <c r="H62" s="1">
        <v>520.44799999999998</v>
      </c>
      <c r="I62" s="1">
        <v>503.697</v>
      </c>
      <c r="J62" s="1">
        <v>557.14700000000005</v>
      </c>
      <c r="L62">
        <f t="shared" si="5"/>
        <v>-11.081000000000017</v>
      </c>
      <c r="M62">
        <f t="shared" si="0"/>
        <v>41.268999999999949</v>
      </c>
      <c r="N62">
        <f t="shared" si="1"/>
        <v>94.911999999999978</v>
      </c>
      <c r="O62">
        <f t="shared" si="2"/>
        <v>35.904999999999973</v>
      </c>
      <c r="P62">
        <f t="shared" si="3"/>
        <v>-4.0769999999999982</v>
      </c>
      <c r="Q62">
        <f t="shared" si="4"/>
        <v>-36.673999999999978</v>
      </c>
      <c r="R62">
        <f t="shared" si="6"/>
        <v>7.3210000000000264</v>
      </c>
      <c r="S62">
        <f t="shared" si="7"/>
        <v>-0.52800000000002001</v>
      </c>
      <c r="T62">
        <f t="shared" si="9"/>
        <v>85.73399999999998</v>
      </c>
      <c r="U62">
        <f t="shared" si="8"/>
        <v>98.02800000000002</v>
      </c>
      <c r="W62">
        <f t="shared" si="10"/>
        <v>31.080899999999993</v>
      </c>
      <c r="X62">
        <f t="shared" si="11"/>
        <v>48.118418525896431</v>
      </c>
    </row>
    <row r="63" spans="1:24" x14ac:dyDescent="0.2">
      <c r="A63" s="1">
        <v>493.09</v>
      </c>
      <c r="B63" s="1">
        <v>515.91099999999994</v>
      </c>
      <c r="C63" s="1">
        <v>583.61300000000006</v>
      </c>
      <c r="D63" s="1">
        <v>508.34899999999999</v>
      </c>
      <c r="E63" s="1">
        <v>479.98</v>
      </c>
      <c r="F63" s="1">
        <v>529.34400000000005</v>
      </c>
      <c r="G63" s="1">
        <v>495.81</v>
      </c>
      <c r="H63" s="1">
        <v>511.13799999999998</v>
      </c>
      <c r="I63" s="1">
        <v>516.95299999999997</v>
      </c>
      <c r="J63" s="1">
        <v>566.51400000000001</v>
      </c>
      <c r="L63">
        <f t="shared" si="5"/>
        <v>13.97399999999999</v>
      </c>
      <c r="M63">
        <f t="shared" si="0"/>
        <v>42.87700000000001</v>
      </c>
      <c r="N63">
        <f t="shared" si="1"/>
        <v>85.856000000000051</v>
      </c>
      <c r="O63">
        <f t="shared" si="2"/>
        <v>8.0850000000000364</v>
      </c>
      <c r="P63">
        <f t="shared" si="3"/>
        <v>-5.8220000000000027</v>
      </c>
      <c r="Q63">
        <f t="shared" si="4"/>
        <v>-8.8260000000000218</v>
      </c>
      <c r="R63">
        <f t="shared" si="6"/>
        <v>2.5869999999999891</v>
      </c>
      <c r="S63">
        <f t="shared" si="7"/>
        <v>33.288000000000011</v>
      </c>
      <c r="T63">
        <f t="shared" si="9"/>
        <v>103.14699999999999</v>
      </c>
      <c r="U63">
        <f t="shared" si="8"/>
        <v>133.92999999999995</v>
      </c>
      <c r="W63">
        <f t="shared" si="10"/>
        <v>40.909599999999998</v>
      </c>
      <c r="X63">
        <f t="shared" si="11"/>
        <v>50.041651569689641</v>
      </c>
    </row>
    <row r="64" spans="1:24" x14ac:dyDescent="0.2">
      <c r="A64" s="1">
        <v>507.72699999999998</v>
      </c>
      <c r="B64" s="1">
        <v>517.51900000000001</v>
      </c>
      <c r="C64" s="1">
        <v>567.01099999999997</v>
      </c>
      <c r="D64" s="1">
        <v>529.66</v>
      </c>
      <c r="E64" s="1">
        <v>502.51299999999998</v>
      </c>
      <c r="F64" s="1">
        <v>551.99199999999996</v>
      </c>
      <c r="G64" s="1">
        <v>540.15499999999997</v>
      </c>
      <c r="H64" s="1">
        <v>511.15499999999997</v>
      </c>
      <c r="I64" s="1">
        <v>516.34799999999996</v>
      </c>
      <c r="J64" s="1">
        <v>583.98199999999997</v>
      </c>
      <c r="L64">
        <f t="shared" si="5"/>
        <v>-14.289000000000044</v>
      </c>
      <c r="M64">
        <f t="shared" si="0"/>
        <v>14.384999999999991</v>
      </c>
      <c r="N64">
        <f t="shared" si="1"/>
        <v>40.190999999999974</v>
      </c>
      <c r="O64">
        <f t="shared" si="2"/>
        <v>-27.575999999999965</v>
      </c>
      <c r="P64">
        <f t="shared" si="3"/>
        <v>16.710999999999956</v>
      </c>
      <c r="Q64">
        <f t="shared" si="4"/>
        <v>11.250999999999976</v>
      </c>
      <c r="R64">
        <f t="shared" si="6"/>
        <v>-2.6819999999999595</v>
      </c>
      <c r="S64">
        <f t="shared" si="7"/>
        <v>-3.7030000000000314</v>
      </c>
      <c r="T64">
        <f t="shared" si="9"/>
        <v>95.900000000000034</v>
      </c>
      <c r="U64">
        <f t="shared" si="8"/>
        <v>127.51700000000005</v>
      </c>
      <c r="W64">
        <f t="shared" si="10"/>
        <v>25.770499999999998</v>
      </c>
      <c r="X64">
        <f t="shared" si="11"/>
        <v>49.474811149490804</v>
      </c>
    </row>
    <row r="65" spans="1:24" x14ac:dyDescent="0.2">
      <c r="A65" s="1">
        <v>508.69799999999998</v>
      </c>
      <c r="B65" s="1">
        <v>489.02699999999999</v>
      </c>
      <c r="C65" s="1">
        <v>530.41899999999998</v>
      </c>
      <c r="D65" s="1">
        <v>542.79</v>
      </c>
      <c r="E65" s="1">
        <v>518.39499999999998</v>
      </c>
      <c r="F65" s="1">
        <v>539.26900000000001</v>
      </c>
      <c r="G65" s="1">
        <v>529.09900000000005</v>
      </c>
      <c r="H65" s="1">
        <v>535.875</v>
      </c>
      <c r="I65" s="1">
        <v>495.17599999999999</v>
      </c>
      <c r="J65" s="1">
        <v>561.36800000000005</v>
      </c>
      <c r="L65">
        <f t="shared" si="5"/>
        <v>-10.739000000000033</v>
      </c>
      <c r="M65">
        <f t="shared" si="0"/>
        <v>25.64100000000002</v>
      </c>
      <c r="N65">
        <f t="shared" si="1"/>
        <v>53.003999999999962</v>
      </c>
      <c r="O65">
        <f t="shared" si="2"/>
        <v>-34.77600000000001</v>
      </c>
      <c r="P65">
        <f t="shared" si="3"/>
        <v>32.592999999999961</v>
      </c>
      <c r="Q65">
        <f t="shared" si="4"/>
        <v>3.0460000000000491</v>
      </c>
      <c r="R65">
        <f t="shared" si="6"/>
        <v>15.187000000000012</v>
      </c>
      <c r="S65">
        <f t="shared" si="7"/>
        <v>36.615999999999985</v>
      </c>
      <c r="T65">
        <f t="shared" si="9"/>
        <v>123.89299999999997</v>
      </c>
      <c r="U65">
        <f t="shared" si="8"/>
        <v>70.129000000000019</v>
      </c>
      <c r="W65">
        <f t="shared" si="10"/>
        <v>31.459399999999995</v>
      </c>
      <c r="X65">
        <f t="shared" si="11"/>
        <v>44.478650297268082</v>
      </c>
    </row>
    <row r="66" spans="1:24" x14ac:dyDescent="0.2">
      <c r="A66" s="1">
        <v>547.44000000000005</v>
      </c>
      <c r="B66" s="1">
        <v>500.28300000000002</v>
      </c>
      <c r="C66" s="1">
        <v>503.27499999999998</v>
      </c>
      <c r="D66" s="1">
        <v>514.97</v>
      </c>
      <c r="E66" s="1">
        <v>483.64800000000002</v>
      </c>
      <c r="F66" s="1">
        <v>546.32299999999998</v>
      </c>
      <c r="G66" s="1">
        <v>521.51099999999997</v>
      </c>
      <c r="H66" s="1">
        <v>516.25199999999995</v>
      </c>
      <c r="I66" s="1">
        <v>518.01599999999996</v>
      </c>
      <c r="J66" s="1">
        <v>530.68299999999999</v>
      </c>
      <c r="L66">
        <f t="shared" si="5"/>
        <v>-11.073000000000036</v>
      </c>
      <c r="M66">
        <f t="shared" si="0"/>
        <v>31.512</v>
      </c>
      <c r="N66">
        <f t="shared" si="1"/>
        <v>85.227000000000032</v>
      </c>
      <c r="O66">
        <f t="shared" si="2"/>
        <v>-3.4350000000000023</v>
      </c>
      <c r="P66">
        <f t="shared" si="3"/>
        <v>-2.1539999999999964</v>
      </c>
      <c r="Q66">
        <f t="shared" si="4"/>
        <v>25.69399999999996</v>
      </c>
      <c r="R66">
        <f t="shared" si="6"/>
        <v>-13.84899999999999</v>
      </c>
      <c r="S66">
        <f t="shared" si="7"/>
        <v>77.073999999999955</v>
      </c>
      <c r="T66">
        <f t="shared" si="9"/>
        <v>65.313000000000045</v>
      </c>
      <c r="U66">
        <f t="shared" si="8"/>
        <v>89.427999999999997</v>
      </c>
      <c r="W66">
        <f t="shared" si="10"/>
        <v>34.373699999999999</v>
      </c>
      <c r="X66">
        <f t="shared" si="11"/>
        <v>41.68095553940406</v>
      </c>
    </row>
    <row r="67" spans="1:24" x14ac:dyDescent="0.2">
      <c r="A67" s="1">
        <v>567.24400000000003</v>
      </c>
      <c r="B67" s="1">
        <v>506.154</v>
      </c>
      <c r="C67" s="1">
        <v>527.23699999999997</v>
      </c>
      <c r="D67" s="1">
        <v>479.30900000000003</v>
      </c>
      <c r="E67" s="1">
        <v>486.036</v>
      </c>
      <c r="F67" s="1">
        <v>561.61699999999996</v>
      </c>
      <c r="G67" s="1">
        <v>540.822</v>
      </c>
      <c r="H67" s="1">
        <v>521.85900000000004</v>
      </c>
      <c r="I67" s="1">
        <v>535.26</v>
      </c>
      <c r="J67" s="1">
        <v>550.80200000000002</v>
      </c>
      <c r="L67">
        <f t="shared" si="5"/>
        <v>0.41299999999995407</v>
      </c>
      <c r="M67">
        <f t="shared" ref="M67:M86" si="12">B68-474.642</f>
        <v>44.781000000000006</v>
      </c>
      <c r="N67">
        <f t="shared" ref="N67:N86" si="13">C76-491.729</f>
        <v>71.352000000000032</v>
      </c>
      <c r="O67">
        <f t="shared" ref="O67:O89" si="14">D70-506.885</f>
        <v>36.799999999999955</v>
      </c>
      <c r="P67">
        <f t="shared" ref="P67:P87" si="15">E67-485.802</f>
        <v>0.23399999999998045</v>
      </c>
      <c r="Q67">
        <f t="shared" si="4"/>
        <v>12.971000000000004</v>
      </c>
      <c r="R67">
        <f t="shared" si="6"/>
        <v>-2.9549999999999841</v>
      </c>
      <c r="S67">
        <f t="shared" si="7"/>
        <v>78.397000000000048</v>
      </c>
      <c r="T67">
        <f t="shared" si="9"/>
        <v>79.74799999999999</v>
      </c>
      <c r="U67">
        <f t="shared" si="8"/>
        <v>77.755999999999972</v>
      </c>
      <c r="W67">
        <f t="shared" si="10"/>
        <v>39.949699999999993</v>
      </c>
      <c r="X67">
        <f t="shared" si="11"/>
        <v>35.308062352984237</v>
      </c>
    </row>
    <row r="68" spans="1:24" x14ac:dyDescent="0.2">
      <c r="A68" s="1">
        <v>549.14</v>
      </c>
      <c r="B68" s="1">
        <v>519.423</v>
      </c>
      <c r="C68" s="1">
        <v>524.16200000000003</v>
      </c>
      <c r="D68" s="1">
        <v>472.10899999999998</v>
      </c>
      <c r="E68" s="1">
        <v>524.09400000000005</v>
      </c>
      <c r="F68" s="1">
        <v>563.85400000000004</v>
      </c>
      <c r="G68" s="1">
        <v>484.61900000000003</v>
      </c>
      <c r="H68" s="1">
        <v>510.96800000000002</v>
      </c>
      <c r="J68" s="1">
        <v>544.38900000000001</v>
      </c>
      <c r="L68">
        <f t="shared" si="5"/>
        <v>15.049999999999955</v>
      </c>
      <c r="M68">
        <f t="shared" si="12"/>
        <v>17.798000000000002</v>
      </c>
      <c r="N68">
        <f t="shared" si="13"/>
        <v>34.94700000000006</v>
      </c>
      <c r="O68">
        <f t="shared" si="14"/>
        <v>6.2309999999999945</v>
      </c>
      <c r="P68">
        <f t="shared" si="15"/>
        <v>38.29200000000003</v>
      </c>
      <c r="Q68">
        <f t="shared" si="4"/>
        <v>20.024999999999977</v>
      </c>
      <c r="R68">
        <f t="shared" si="6"/>
        <v>41.389999999999986</v>
      </c>
      <c r="S68">
        <f t="shared" si="7"/>
        <v>37.577999999999975</v>
      </c>
      <c r="T68">
        <f t="shared" si="9"/>
        <v>88.651999999999987</v>
      </c>
      <c r="U68">
        <f t="shared" si="8"/>
        <v>60.647000000000048</v>
      </c>
      <c r="W68">
        <f t="shared" si="10"/>
        <v>36.061</v>
      </c>
      <c r="X68">
        <f t="shared" si="11"/>
        <v>24.333753535184652</v>
      </c>
    </row>
    <row r="69" spans="1:24" x14ac:dyDescent="0.2">
      <c r="A69" s="1">
        <v>540.54100000000005</v>
      </c>
      <c r="B69" s="1">
        <v>492.44</v>
      </c>
      <c r="C69" s="1">
        <v>552.34</v>
      </c>
      <c r="D69" s="1">
        <v>503.45</v>
      </c>
      <c r="E69" s="1">
        <v>508.48200000000003</v>
      </c>
      <c r="F69" s="1">
        <v>538.85</v>
      </c>
      <c r="G69" s="1">
        <v>529.43700000000001</v>
      </c>
      <c r="H69" s="1">
        <v>532.49800000000005</v>
      </c>
      <c r="J69" s="1">
        <v>536.49300000000005</v>
      </c>
      <c r="L69">
        <f t="shared" si="5"/>
        <v>16.020999999999958</v>
      </c>
      <c r="M69">
        <f t="shared" si="12"/>
        <v>44.477000000000032</v>
      </c>
      <c r="N69">
        <f t="shared" si="13"/>
        <v>29.954999999999984</v>
      </c>
      <c r="O69">
        <f t="shared" si="14"/>
        <v>-5.5749999999999886</v>
      </c>
      <c r="P69">
        <f t="shared" si="15"/>
        <v>22.680000000000007</v>
      </c>
      <c r="Q69">
        <f t="shared" ref="Q69:Q83" si="16">F67-526.298</f>
        <v>35.31899999999996</v>
      </c>
      <c r="R69">
        <f t="shared" si="6"/>
        <v>30.33400000000006</v>
      </c>
      <c r="S69">
        <f t="shared" si="7"/>
        <v>28.267999999999972</v>
      </c>
      <c r="T69">
        <f t="shared" si="9"/>
        <v>109.30599999999998</v>
      </c>
      <c r="U69">
        <f t="shared" si="8"/>
        <v>70.01400000000001</v>
      </c>
      <c r="W69">
        <f t="shared" si="10"/>
        <v>38.079899999999995</v>
      </c>
      <c r="X69">
        <f t="shared" si="11"/>
        <v>31.610965314270295</v>
      </c>
    </row>
    <row r="70" spans="1:24" x14ac:dyDescent="0.2">
      <c r="A70" s="1">
        <v>558.39599999999996</v>
      </c>
      <c r="B70" s="1">
        <v>519.11900000000003</v>
      </c>
      <c r="C70" s="1">
        <v>583.08299999999997</v>
      </c>
      <c r="D70" s="1">
        <v>543.68499999999995</v>
      </c>
      <c r="E70" s="1">
        <v>495.81099999999998</v>
      </c>
      <c r="F70" s="1">
        <v>538.53700000000003</v>
      </c>
      <c r="G70" s="1">
        <v>537.09799999999996</v>
      </c>
      <c r="H70" s="1">
        <v>507.60700000000003</v>
      </c>
      <c r="J70" s="1">
        <v>564.86099999999999</v>
      </c>
      <c r="L70">
        <f t="shared" si="5"/>
        <v>54.763000000000034</v>
      </c>
      <c r="M70">
        <f t="shared" si="12"/>
        <v>51.008999999999958</v>
      </c>
      <c r="N70">
        <f t="shared" si="13"/>
        <v>26.156999999999982</v>
      </c>
      <c r="O70">
        <f t="shared" si="14"/>
        <v>2.7690000000000055</v>
      </c>
      <c r="P70">
        <f t="shared" si="15"/>
        <v>10.008999999999958</v>
      </c>
      <c r="Q70">
        <f t="shared" si="16"/>
        <v>37.55600000000004</v>
      </c>
      <c r="R70">
        <f t="shared" si="6"/>
        <v>22.745999999999981</v>
      </c>
      <c r="S70">
        <f t="shared" si="7"/>
        <v>28.284999999999968</v>
      </c>
      <c r="T70">
        <f t="shared" si="9"/>
        <v>62.151999999999987</v>
      </c>
      <c r="U70">
        <f t="shared" si="8"/>
        <v>87.481999999999971</v>
      </c>
      <c r="W70">
        <f t="shared" si="10"/>
        <v>38.292799999999986</v>
      </c>
      <c r="X70">
        <f t="shared" si="11"/>
        <v>25.762594174931642</v>
      </c>
    </row>
    <row r="71" spans="1:24" x14ac:dyDescent="0.2">
      <c r="A71" s="1">
        <v>542.86199999999997</v>
      </c>
      <c r="B71" s="1">
        <v>525.65099999999995</v>
      </c>
      <c r="C71" s="1">
        <v>586.64099999999996</v>
      </c>
      <c r="D71" s="1">
        <v>513.11599999999999</v>
      </c>
      <c r="E71" s="1">
        <v>512.81799999999998</v>
      </c>
      <c r="F71" s="1">
        <v>524.524</v>
      </c>
      <c r="G71" s="1">
        <v>507.13400000000001</v>
      </c>
      <c r="H71" s="1">
        <v>490.43599999999998</v>
      </c>
      <c r="J71" s="1">
        <v>549.67200000000003</v>
      </c>
      <c r="L71">
        <f t="shared" ref="L71:L85" si="17">A67-492.677</f>
        <v>74.567000000000007</v>
      </c>
      <c r="M71">
        <f t="shared" si="12"/>
        <v>78.438000000000045</v>
      </c>
      <c r="N71">
        <f t="shared" si="13"/>
        <v>34.622000000000014</v>
      </c>
      <c r="O71">
        <f t="shared" si="14"/>
        <v>3.5300000000000296</v>
      </c>
      <c r="P71">
        <f t="shared" si="15"/>
        <v>27.015999999999963</v>
      </c>
      <c r="Q71">
        <f t="shared" si="16"/>
        <v>12.552000000000021</v>
      </c>
      <c r="R71">
        <f t="shared" ref="R71:R82" si="18">G67-498.765</f>
        <v>42.057000000000016</v>
      </c>
      <c r="S71">
        <f t="shared" si="7"/>
        <v>53.004999999999995</v>
      </c>
      <c r="T71">
        <f t="shared" si="9"/>
        <v>67.671999999999969</v>
      </c>
      <c r="U71">
        <f t="shared" si="8"/>
        <v>64.868000000000052</v>
      </c>
      <c r="W71">
        <f t="shared" si="10"/>
        <v>45.83270000000001</v>
      </c>
      <c r="X71">
        <f t="shared" si="11"/>
        <v>26.184457786379063</v>
      </c>
    </row>
    <row r="72" spans="1:24" x14ac:dyDescent="0.2">
      <c r="A72" s="1">
        <v>502.97699999999998</v>
      </c>
      <c r="B72" s="1">
        <v>553.08000000000004</v>
      </c>
      <c r="C72" s="1">
        <v>577.58500000000004</v>
      </c>
      <c r="D72" s="1">
        <v>501.31</v>
      </c>
      <c r="E72" s="1">
        <v>498.01900000000001</v>
      </c>
      <c r="F72" s="1">
        <v>559.524</v>
      </c>
      <c r="G72" s="1">
        <v>512.76700000000005</v>
      </c>
      <c r="H72" s="1">
        <v>503.23099999999999</v>
      </c>
      <c r="J72" s="1">
        <v>566.71900000000005</v>
      </c>
      <c r="L72">
        <f t="shared" si="17"/>
        <v>56.462999999999965</v>
      </c>
      <c r="M72">
        <f t="shared" si="12"/>
        <v>47.034000000000049</v>
      </c>
      <c r="N72">
        <f t="shared" si="13"/>
        <v>30.29000000000002</v>
      </c>
      <c r="O72">
        <f t="shared" si="14"/>
        <v>33.163000000000011</v>
      </c>
      <c r="P72">
        <f t="shared" si="15"/>
        <v>12.216999999999985</v>
      </c>
      <c r="Q72">
        <f t="shared" si="16"/>
        <v>12.239000000000033</v>
      </c>
      <c r="R72">
        <f t="shared" si="18"/>
        <v>-14.145999999999958</v>
      </c>
      <c r="S72">
        <f t="shared" si="7"/>
        <v>33.381999999999948</v>
      </c>
      <c r="T72">
        <f t="shared" si="9"/>
        <v>33.348000000000013</v>
      </c>
      <c r="U72">
        <f t="shared" si="8"/>
        <v>34.182999999999993</v>
      </c>
      <c r="W72">
        <f t="shared" si="10"/>
        <v>27.817300000000007</v>
      </c>
      <c r="X72">
        <f t="shared" si="11"/>
        <v>19.926521813067783</v>
      </c>
    </row>
    <row r="73" spans="1:24" x14ac:dyDescent="0.2">
      <c r="A73" s="1">
        <v>501.41</v>
      </c>
      <c r="B73" s="1">
        <v>521.67600000000004</v>
      </c>
      <c r="C73" s="1">
        <v>531.91999999999996</v>
      </c>
      <c r="D73" s="1">
        <v>509.654</v>
      </c>
      <c r="E73" s="1">
        <v>483.63200000000001</v>
      </c>
      <c r="F73" s="1">
        <v>560.79300000000001</v>
      </c>
      <c r="G73" s="1">
        <v>496.87599999999998</v>
      </c>
      <c r="H73" s="1">
        <v>503.90899999999999</v>
      </c>
      <c r="J73" s="1">
        <v>586.21799999999996</v>
      </c>
      <c r="L73">
        <f t="shared" si="17"/>
        <v>47.864000000000033</v>
      </c>
      <c r="M73">
        <f t="shared" si="12"/>
        <v>32.814000000000021</v>
      </c>
      <c r="N73">
        <f t="shared" si="13"/>
        <v>22.789000000000044</v>
      </c>
      <c r="O73">
        <f t="shared" si="14"/>
        <v>4.8470000000000368</v>
      </c>
      <c r="P73">
        <f t="shared" si="15"/>
        <v>-2.1700000000000159</v>
      </c>
      <c r="Q73">
        <f t="shared" si="16"/>
        <v>-1.7740000000000009</v>
      </c>
      <c r="R73">
        <f t="shared" si="18"/>
        <v>30.672000000000025</v>
      </c>
      <c r="S73">
        <f t="shared" ref="S73:S80" si="19">H67-482.87</f>
        <v>38.989000000000033</v>
      </c>
      <c r="T73">
        <f t="shared" si="9"/>
        <v>46.603999999999985</v>
      </c>
      <c r="U73">
        <f t="shared" ref="U73:U86" si="20">J67-496.5</f>
        <v>54.302000000000021</v>
      </c>
      <c r="W73">
        <f t="shared" si="10"/>
        <v>27.493700000000018</v>
      </c>
      <c r="X73">
        <f t="shared" si="11"/>
        <v>20.925601879303525</v>
      </c>
    </row>
    <row r="74" spans="1:24" x14ac:dyDescent="0.2">
      <c r="A74" s="1">
        <v>502.07900000000001</v>
      </c>
      <c r="B74" s="1">
        <v>507.45600000000002</v>
      </c>
      <c r="C74" s="1">
        <v>544.73299999999995</v>
      </c>
      <c r="D74" s="1">
        <v>510.41500000000002</v>
      </c>
      <c r="E74" s="1">
        <v>491.24700000000001</v>
      </c>
      <c r="F74" s="1">
        <v>584.90899999999999</v>
      </c>
      <c r="G74" s="1">
        <v>471.27</v>
      </c>
      <c r="H74" s="1">
        <v>486.22899999999998</v>
      </c>
      <c r="J74" s="1">
        <v>552.76599999999996</v>
      </c>
      <c r="L74">
        <f t="shared" si="17"/>
        <v>65.718999999999937</v>
      </c>
      <c r="M74">
        <f t="shared" si="12"/>
        <v>33.773000000000025</v>
      </c>
      <c r="N74">
        <f t="shared" si="13"/>
        <v>31.536999999999978</v>
      </c>
      <c r="O74">
        <f t="shared" si="14"/>
        <v>14.918999999999983</v>
      </c>
      <c r="P74">
        <f t="shared" si="15"/>
        <v>5.4449999999999932</v>
      </c>
      <c r="Q74">
        <f t="shared" si="16"/>
        <v>33.225999999999999</v>
      </c>
      <c r="R74">
        <f t="shared" si="18"/>
        <v>38.33299999999997</v>
      </c>
      <c r="S74">
        <f t="shared" si="19"/>
        <v>28.098000000000013</v>
      </c>
      <c r="T74">
        <f t="shared" si="9"/>
        <v>45.998999999999967</v>
      </c>
      <c r="U74">
        <f t="shared" si="20"/>
        <v>47.88900000000001</v>
      </c>
      <c r="W74">
        <f t="shared" si="10"/>
        <v>34.493799999999986</v>
      </c>
      <c r="X74">
        <f t="shared" si="11"/>
        <v>16.932332488795225</v>
      </c>
    </row>
    <row r="75" spans="1:24" x14ac:dyDescent="0.2">
      <c r="A75" s="1">
        <v>496.16699999999997</v>
      </c>
      <c r="B75" s="1">
        <v>508.41500000000002</v>
      </c>
      <c r="C75" s="1">
        <v>576.95600000000002</v>
      </c>
      <c r="D75" s="1">
        <v>540.048</v>
      </c>
      <c r="E75" s="1">
        <v>485.75299999999999</v>
      </c>
      <c r="F75" s="1">
        <v>584.03899999999999</v>
      </c>
      <c r="G75" s="1">
        <v>524.57500000000005</v>
      </c>
      <c r="J75" s="1">
        <v>588.26700000000005</v>
      </c>
      <c r="L75">
        <f t="shared" si="17"/>
        <v>50.184999999999945</v>
      </c>
      <c r="M75">
        <f t="shared" si="12"/>
        <v>17.795000000000016</v>
      </c>
      <c r="N75">
        <f t="shared" si="13"/>
        <v>5.3000000000000114</v>
      </c>
      <c r="O75">
        <f t="shared" si="14"/>
        <v>6.2450000000000045</v>
      </c>
      <c r="P75">
        <f t="shared" si="15"/>
        <v>-4.9000000000035016E-2</v>
      </c>
      <c r="Q75">
        <f t="shared" si="16"/>
        <v>34.495000000000005</v>
      </c>
      <c r="R75">
        <f t="shared" si="18"/>
        <v>8.3690000000000282</v>
      </c>
      <c r="S75">
        <f t="shared" si="19"/>
        <v>49.628000000000043</v>
      </c>
      <c r="T75">
        <f t="shared" si="9"/>
        <v>24.826999999999998</v>
      </c>
      <c r="U75">
        <f t="shared" si="20"/>
        <v>39.993000000000052</v>
      </c>
      <c r="W75">
        <f t="shared" si="10"/>
        <v>23.678800000000006</v>
      </c>
      <c r="X75">
        <f t="shared" si="11"/>
        <v>18.956489740690099</v>
      </c>
    </row>
    <row r="76" spans="1:24" x14ac:dyDescent="0.2">
      <c r="A76" s="1">
        <v>519.39</v>
      </c>
      <c r="B76" s="1">
        <v>492.43700000000001</v>
      </c>
      <c r="C76" s="1">
        <v>563.08100000000002</v>
      </c>
      <c r="D76" s="1">
        <v>511.73200000000003</v>
      </c>
      <c r="E76" s="1">
        <v>498.22699999999998</v>
      </c>
      <c r="F76" s="1">
        <v>608.19399999999996</v>
      </c>
      <c r="G76" s="1">
        <v>524.25900000000001</v>
      </c>
      <c r="J76" s="1">
        <v>581.76599999999996</v>
      </c>
      <c r="L76">
        <f t="shared" si="17"/>
        <v>10.299999999999955</v>
      </c>
      <c r="M76">
        <f t="shared" si="12"/>
        <v>7.8190000000000168</v>
      </c>
      <c r="N76">
        <f t="shared" si="13"/>
        <v>20.924000000000035</v>
      </c>
      <c r="O76">
        <f t="shared" si="14"/>
        <v>22.169999999999959</v>
      </c>
      <c r="P76">
        <f t="shared" si="15"/>
        <v>12.424999999999955</v>
      </c>
      <c r="Q76">
        <f t="shared" si="16"/>
        <v>58.61099999999999</v>
      </c>
      <c r="R76">
        <f t="shared" si="18"/>
        <v>14.002000000000066</v>
      </c>
      <c r="S76">
        <f t="shared" si="19"/>
        <v>24.737000000000023</v>
      </c>
      <c r="T76">
        <f t="shared" si="9"/>
        <v>47.666999999999973</v>
      </c>
      <c r="U76">
        <f t="shared" si="20"/>
        <v>68.36099999999999</v>
      </c>
      <c r="W76">
        <f t="shared" si="10"/>
        <v>28.701599999999996</v>
      </c>
      <c r="X76">
        <f t="shared" si="11"/>
        <v>21.606854211877604</v>
      </c>
    </row>
    <row r="77" spans="1:24" x14ac:dyDescent="0.2">
      <c r="A77" s="1">
        <v>537.17999999999995</v>
      </c>
      <c r="B77" s="1">
        <v>482.46100000000001</v>
      </c>
      <c r="C77" s="1">
        <v>526.67600000000004</v>
      </c>
      <c r="D77" s="1">
        <v>521.80399999999997</v>
      </c>
      <c r="E77" s="1">
        <v>526.01499999999999</v>
      </c>
      <c r="F77" s="1">
        <v>653.89599999999996</v>
      </c>
      <c r="G77" s="1">
        <v>501.04</v>
      </c>
      <c r="J77" s="1">
        <v>541.29899999999998</v>
      </c>
      <c r="L77">
        <f t="shared" si="17"/>
        <v>8.7330000000000041</v>
      </c>
      <c r="M77">
        <f t="shared" si="12"/>
        <v>-20.103999999999985</v>
      </c>
      <c r="N77">
        <f t="shared" si="13"/>
        <v>17.338999999999999</v>
      </c>
      <c r="O77">
        <f t="shared" si="14"/>
        <v>25.974000000000046</v>
      </c>
      <c r="P77">
        <f t="shared" si="15"/>
        <v>40.212999999999965</v>
      </c>
      <c r="Q77">
        <f t="shared" si="16"/>
        <v>57.740999999999985</v>
      </c>
      <c r="R77">
        <f t="shared" si="18"/>
        <v>-1.88900000000001</v>
      </c>
      <c r="S77">
        <f t="shared" si="19"/>
        <v>7.5659999999999741</v>
      </c>
      <c r="T77">
        <f t="shared" ref="T77" si="21">I67-470.349</f>
        <v>64.911000000000001</v>
      </c>
      <c r="U77">
        <f t="shared" si="20"/>
        <v>53.172000000000025</v>
      </c>
      <c r="W77">
        <f t="shared" ref="W77" si="22">AVERAGE(L77:U77)</f>
        <v>25.365600000000001</v>
      </c>
      <c r="X77">
        <f t="shared" ref="X77" si="23">STDEV(L77:U77)</f>
        <v>28.036107077203926</v>
      </c>
    </row>
    <row r="78" spans="1:24" x14ac:dyDescent="0.2">
      <c r="A78" s="1">
        <v>460.17399999999998</v>
      </c>
      <c r="B78" s="1">
        <v>454.53800000000001</v>
      </c>
      <c r="C78" s="1">
        <v>521.68399999999997</v>
      </c>
      <c r="D78" s="1">
        <v>513.13</v>
      </c>
      <c r="E78" s="1">
        <v>509.82299999999998</v>
      </c>
      <c r="F78" s="1">
        <v>580.86400000000003</v>
      </c>
      <c r="G78" s="1">
        <v>518.12199999999996</v>
      </c>
      <c r="J78" s="1">
        <v>532.06399999999996</v>
      </c>
      <c r="L78">
        <f t="shared" si="17"/>
        <v>9.4019999999999868</v>
      </c>
      <c r="M78">
        <f t="shared" si="12"/>
        <v>-12.97199999999998</v>
      </c>
      <c r="N78">
        <f t="shared" si="13"/>
        <v>43.713999999999999</v>
      </c>
      <c r="O78">
        <f t="shared" si="14"/>
        <v>-23.524000000000001</v>
      </c>
      <c r="P78">
        <f t="shared" si="15"/>
        <v>24.020999999999958</v>
      </c>
      <c r="Q78">
        <f t="shared" si="16"/>
        <v>81.895999999999958</v>
      </c>
      <c r="R78">
        <f t="shared" si="18"/>
        <v>-27.495000000000005</v>
      </c>
      <c r="S78">
        <f t="shared" si="19"/>
        <v>20.36099999999999</v>
      </c>
      <c r="U78">
        <f t="shared" si="20"/>
        <v>70.219000000000051</v>
      </c>
    </row>
    <row r="79" spans="1:24" x14ac:dyDescent="0.2">
      <c r="A79" s="1">
        <v>514.73599999999999</v>
      </c>
      <c r="B79" s="1">
        <v>461.67</v>
      </c>
      <c r="C79" s="1">
        <v>517.88599999999997</v>
      </c>
      <c r="D79" s="1">
        <v>529.05499999999995</v>
      </c>
      <c r="E79" s="1">
        <v>502.67</v>
      </c>
      <c r="F79" s="1">
        <v>565.35199999999998</v>
      </c>
      <c r="J79" s="1">
        <v>493.86900000000003</v>
      </c>
      <c r="L79">
        <f t="shared" si="17"/>
        <v>3.4899999999999523</v>
      </c>
      <c r="M79">
        <f t="shared" si="12"/>
        <v>7.7040000000000077</v>
      </c>
      <c r="N79">
        <f t="shared" si="13"/>
        <v>31.382999999999981</v>
      </c>
      <c r="O79">
        <f t="shared" si="14"/>
        <v>-0.54399999999998272</v>
      </c>
      <c r="P79">
        <f t="shared" si="15"/>
        <v>16.867999999999995</v>
      </c>
      <c r="Q79">
        <f t="shared" si="16"/>
        <v>127.59799999999996</v>
      </c>
      <c r="R79">
        <f t="shared" si="18"/>
        <v>25.810000000000059</v>
      </c>
      <c r="S79">
        <f t="shared" si="19"/>
        <v>21.038999999999987</v>
      </c>
      <c r="U79">
        <f t="shared" si="20"/>
        <v>89.717999999999961</v>
      </c>
    </row>
    <row r="80" spans="1:24" x14ac:dyDescent="0.2">
      <c r="A80" s="1">
        <v>522.48599999999999</v>
      </c>
      <c r="B80" s="1">
        <v>482.346</v>
      </c>
      <c r="C80" s="1">
        <v>526.351</v>
      </c>
      <c r="D80" s="1">
        <v>532.85900000000004</v>
      </c>
      <c r="E80" s="1">
        <v>501.63400000000001</v>
      </c>
      <c r="F80" s="1">
        <v>531.54300000000001</v>
      </c>
      <c r="J80" s="1">
        <v>495.209</v>
      </c>
      <c r="L80">
        <f t="shared" si="17"/>
        <v>26.712999999999965</v>
      </c>
      <c r="M80">
        <f t="shared" si="12"/>
        <v>1.2270000000000323</v>
      </c>
      <c r="N80">
        <f t="shared" si="13"/>
        <v>16.270000000000039</v>
      </c>
      <c r="O80">
        <f t="shared" si="14"/>
        <v>-0.31200000000001182</v>
      </c>
      <c r="P80">
        <f t="shared" si="15"/>
        <v>15.831999999999994</v>
      </c>
      <c r="Q80">
        <f t="shared" si="16"/>
        <v>54.566000000000031</v>
      </c>
      <c r="R80">
        <f t="shared" si="18"/>
        <v>25.494000000000028</v>
      </c>
      <c r="S80">
        <f t="shared" si="19"/>
        <v>3.3589999999999804</v>
      </c>
      <c r="U80">
        <f t="shared" si="20"/>
        <v>56.265999999999963</v>
      </c>
    </row>
    <row r="81" spans="1:21" x14ac:dyDescent="0.2">
      <c r="A81" s="1">
        <v>554.54600000000005</v>
      </c>
      <c r="B81" s="1">
        <v>475.86900000000003</v>
      </c>
      <c r="C81" s="1">
        <v>522.01900000000001</v>
      </c>
      <c r="D81" s="1">
        <v>483.36099999999999</v>
      </c>
      <c r="E81" s="1">
        <v>540.54100000000005</v>
      </c>
      <c r="F81" s="1">
        <v>566.27300000000002</v>
      </c>
      <c r="L81">
        <f t="shared" si="17"/>
        <v>44.502999999999929</v>
      </c>
      <c r="M81">
        <f t="shared" si="12"/>
        <v>-24.798999999999978</v>
      </c>
      <c r="N81">
        <f t="shared" si="13"/>
        <v>37.194999999999993</v>
      </c>
      <c r="O81">
        <f t="shared" si="14"/>
        <v>31.121999999999957</v>
      </c>
      <c r="P81">
        <f t="shared" si="15"/>
        <v>54.739000000000033</v>
      </c>
      <c r="Q81">
        <f t="shared" si="16"/>
        <v>39.053999999999974</v>
      </c>
      <c r="R81">
        <f t="shared" si="18"/>
        <v>2.2750000000000341</v>
      </c>
      <c r="U81">
        <f t="shared" si="20"/>
        <v>91.767000000000053</v>
      </c>
    </row>
    <row r="82" spans="1:21" x14ac:dyDescent="0.2">
      <c r="B82" s="1">
        <v>449.84300000000002</v>
      </c>
      <c r="C82" s="1">
        <v>514.51800000000003</v>
      </c>
      <c r="D82" s="1">
        <v>506.34100000000001</v>
      </c>
      <c r="E82" s="1">
        <v>542.69100000000003</v>
      </c>
      <c r="L82">
        <f t="shared" si="17"/>
        <v>-32.503000000000043</v>
      </c>
      <c r="M82">
        <f t="shared" si="12"/>
        <v>-16.627999999999986</v>
      </c>
      <c r="N82">
        <f t="shared" si="13"/>
        <v>38.94700000000006</v>
      </c>
      <c r="O82">
        <f t="shared" si="14"/>
        <v>38.794999999999959</v>
      </c>
      <c r="P82">
        <f t="shared" si="15"/>
        <v>56.88900000000001</v>
      </c>
      <c r="Q82">
        <f t="shared" si="16"/>
        <v>5.2450000000000045</v>
      </c>
      <c r="R82">
        <f t="shared" si="18"/>
        <v>19.356999999999971</v>
      </c>
      <c r="U82">
        <f t="shared" si="20"/>
        <v>85.265999999999963</v>
      </c>
    </row>
    <row r="83" spans="1:21" x14ac:dyDescent="0.2">
      <c r="B83" s="1">
        <v>458.01400000000001</v>
      </c>
      <c r="C83" s="1">
        <v>523.26599999999996</v>
      </c>
      <c r="D83" s="1">
        <v>506.57299999999998</v>
      </c>
      <c r="E83" s="1">
        <v>543.11599999999999</v>
      </c>
      <c r="L83">
        <f t="shared" si="17"/>
        <v>22.058999999999969</v>
      </c>
      <c r="M83">
        <f t="shared" si="12"/>
        <v>-27.105000000000018</v>
      </c>
      <c r="N83">
        <f t="shared" si="13"/>
        <v>75.16900000000004</v>
      </c>
      <c r="O83">
        <f t="shared" si="14"/>
        <v>60.508000000000038</v>
      </c>
      <c r="P83">
        <f t="shared" si="15"/>
        <v>57.313999999999965</v>
      </c>
      <c r="Q83">
        <f t="shared" si="16"/>
        <v>39.975000000000023</v>
      </c>
      <c r="U83">
        <f t="shared" si="20"/>
        <v>44.798999999999978</v>
      </c>
    </row>
    <row r="84" spans="1:21" x14ac:dyDescent="0.2">
      <c r="B84" s="1">
        <v>447.53699999999998</v>
      </c>
      <c r="C84" s="1">
        <v>497.029</v>
      </c>
      <c r="D84" s="1">
        <v>538.00699999999995</v>
      </c>
      <c r="E84" s="1">
        <v>532.05499999999995</v>
      </c>
      <c r="L84">
        <f t="shared" si="17"/>
        <v>29.808999999999969</v>
      </c>
      <c r="M84">
        <f t="shared" si="12"/>
        <v>-30.716000000000008</v>
      </c>
      <c r="N84">
        <f t="shared" si="13"/>
        <v>102.36200000000002</v>
      </c>
      <c r="O84">
        <f t="shared" si="14"/>
        <v>53.289999999999964</v>
      </c>
      <c r="P84">
        <f t="shared" si="15"/>
        <v>46.252999999999929</v>
      </c>
      <c r="U84">
        <f t="shared" si="20"/>
        <v>35.563999999999965</v>
      </c>
    </row>
    <row r="85" spans="1:21" x14ac:dyDescent="0.2">
      <c r="B85" s="1">
        <v>443.92599999999999</v>
      </c>
      <c r="C85" s="1">
        <v>512.65300000000002</v>
      </c>
      <c r="D85" s="1">
        <v>545.67999999999995</v>
      </c>
      <c r="E85" s="1">
        <v>516.58600000000001</v>
      </c>
      <c r="L85">
        <f t="shared" si="17"/>
        <v>61.869000000000028</v>
      </c>
      <c r="M85">
        <f t="shared" si="12"/>
        <v>-1.8559999999999945</v>
      </c>
      <c r="N85">
        <f t="shared" si="13"/>
        <v>95.632000000000005</v>
      </c>
      <c r="O85">
        <f t="shared" si="14"/>
        <v>32.552999999999997</v>
      </c>
      <c r="P85">
        <f t="shared" si="15"/>
        <v>30.783999999999992</v>
      </c>
      <c r="U85">
        <f t="shared" si="20"/>
        <v>-2.6309999999999718</v>
      </c>
    </row>
    <row r="86" spans="1:21" x14ac:dyDescent="0.2">
      <c r="B86" s="1">
        <v>472.786</v>
      </c>
      <c r="C86" s="1">
        <v>509.06799999999998</v>
      </c>
      <c r="D86" s="1">
        <v>567.39300000000003</v>
      </c>
      <c r="E86" s="1">
        <v>540.94799999999998</v>
      </c>
      <c r="M86">
        <f t="shared" si="12"/>
        <v>-11.230999999999995</v>
      </c>
      <c r="N86">
        <f t="shared" si="13"/>
        <v>123.89400000000006</v>
      </c>
      <c r="O86">
        <f t="shared" si="14"/>
        <v>70.202999999999975</v>
      </c>
      <c r="P86">
        <f t="shared" si="15"/>
        <v>55.145999999999958</v>
      </c>
      <c r="U86">
        <f t="shared" si="20"/>
        <v>-1.2909999999999968</v>
      </c>
    </row>
    <row r="87" spans="1:21" x14ac:dyDescent="0.2">
      <c r="B87" s="1">
        <v>463.411</v>
      </c>
      <c r="C87" s="1">
        <v>535.44299999999998</v>
      </c>
      <c r="D87" s="1">
        <v>560.17499999999995</v>
      </c>
      <c r="E87" s="1">
        <v>566.44799999999998</v>
      </c>
      <c r="O87">
        <f t="shared" si="14"/>
        <v>56.712999999999965</v>
      </c>
      <c r="P87">
        <f t="shared" si="15"/>
        <v>80.645999999999958</v>
      </c>
    </row>
    <row r="88" spans="1:21" x14ac:dyDescent="0.2">
      <c r="C88" s="1">
        <v>523.11199999999997</v>
      </c>
      <c r="D88" s="1">
        <v>539.43799999999999</v>
      </c>
      <c r="O88">
        <f t="shared" si="14"/>
        <v>59.063999999999965</v>
      </c>
    </row>
    <row r="89" spans="1:21" x14ac:dyDescent="0.2">
      <c r="C89" s="1">
        <v>507.99900000000002</v>
      </c>
      <c r="D89" s="1">
        <v>577.08799999999997</v>
      </c>
      <c r="O89">
        <f t="shared" si="14"/>
        <v>12.831000000000017</v>
      </c>
    </row>
    <row r="90" spans="1:21" x14ac:dyDescent="0.2">
      <c r="C90" s="1">
        <v>528.92399999999998</v>
      </c>
      <c r="D90" s="1">
        <v>563.59799999999996</v>
      </c>
    </row>
    <row r="91" spans="1:21" x14ac:dyDescent="0.2">
      <c r="C91" s="1">
        <v>530.67600000000004</v>
      </c>
      <c r="D91" s="1">
        <v>565.94899999999996</v>
      </c>
    </row>
    <row r="92" spans="1:21" x14ac:dyDescent="0.2">
      <c r="C92" s="1">
        <v>566.89800000000002</v>
      </c>
      <c r="D92" s="1">
        <v>519.71600000000001</v>
      </c>
    </row>
    <row r="93" spans="1:21" x14ac:dyDescent="0.2">
      <c r="C93" s="1">
        <v>594.09100000000001</v>
      </c>
    </row>
    <row r="94" spans="1:21" x14ac:dyDescent="0.2">
      <c r="C94" s="1">
        <v>587.36099999999999</v>
      </c>
    </row>
    <row r="95" spans="1:21" x14ac:dyDescent="0.2">
      <c r="C95" s="1">
        <v>615.62300000000005</v>
      </c>
    </row>
    <row r="96" spans="1:21" x14ac:dyDescent="0.2">
      <c r="C96" s="1">
        <v>578.29300000000001</v>
      </c>
    </row>
    <row r="97" spans="3:3" x14ac:dyDescent="0.2">
      <c r="C97" s="1">
        <v>521.49699999999996</v>
      </c>
    </row>
    <row r="98" spans="3:3" x14ac:dyDescent="0.2">
      <c r="C98" s="1">
        <v>528.702</v>
      </c>
    </row>
    <row r="99" spans="3:3" x14ac:dyDescent="0.2">
      <c r="C99" s="1">
        <v>560.58100000000002</v>
      </c>
    </row>
    <row r="100" spans="3:3" x14ac:dyDescent="0.2">
      <c r="C100" s="1">
        <v>529.47699999999998</v>
      </c>
    </row>
    <row r="101" spans="3:3" x14ac:dyDescent="0.2">
      <c r="C101" s="1">
        <v>527.505</v>
      </c>
    </row>
  </sheetData>
  <phoneticPr fontId="1" type="noConversion"/>
  <conditionalFormatting sqref="P1:P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1048576 Q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82:S1048576 S1 S8:S8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2:T1048576 T1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6:N1048576 N1:N8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4:R1048576 R1 R6:R82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93:O1048576 O1:O8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8:M1048576 M1:M8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1048576 L1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:U1048576 U1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:W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:X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Auxin</vt:lpstr>
      <vt:lpstr>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2020-11-06T09:11:00Z</dcterms:created>
  <dcterms:modified xsi:type="dcterms:W3CDTF">2020-11-06T12:50:49Z</dcterms:modified>
</cp:coreProperties>
</file>